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GAEE\MDD\MDD\COMMUN\TECHNIQUE\COMMUNICATION\3_Essonne 21.fr\7_Animation du site\Actualite partenaires\2022\"/>
    </mc:Choice>
  </mc:AlternateContent>
  <bookViews>
    <workbookView xWindow="0" yWindow="0" windowWidth="19200" windowHeight="6470"/>
  </bookViews>
  <sheets>
    <sheet name="Formulaire de Candidature" sheetId="10" r:id="rId1"/>
    <sheet name="Règlement intérieur" sheetId="13" r:id="rId2"/>
    <sheet name="Fiche-récap. pour Jury" sheetId="18" state="hidden" r:id="rId3"/>
    <sheet name="Reporting - NE PAS MODIFIER" sheetId="11" state="hidden" r:id="rId4"/>
    <sheet name="Annexe - NE PAS MODIFIER" sheetId="3" state="hidden" r:id="rId5"/>
  </sheets>
  <definedNames>
    <definedName name="_xlnm._FilterDatabase" localSheetId="3" hidden="1">'Reporting - NE PAS MODIFIER'!$A$5:$CF$11</definedName>
    <definedName name="_Toc60834130" localSheetId="1">'Règlement intérieur'!#REF!</definedName>
    <definedName name="_Toc60834131" localSheetId="1">'Règlement intérieur'!#REF!</definedName>
    <definedName name="_Toc60834132" localSheetId="1">'Règlement intérieur'!#REF!</definedName>
    <definedName name="_Toc60834133" localSheetId="1">'Règlement intérieur'!#REF!</definedName>
    <definedName name="_Toc60834134" localSheetId="1">'Règlement intérieur'!#REF!</definedName>
    <definedName name="_Toc60834135" localSheetId="1">'Règlement intérieur'!#REF!</definedName>
    <definedName name="_Toc60834136" localSheetId="1">'Règlement intérieur'!#REF!</definedName>
    <definedName name="_Toc60834137" localSheetId="1">'Règlement intérieur'!#REF!</definedName>
    <definedName name="_Toc60834138" localSheetId="1">'Règlement intérieur'!#REF!</definedName>
    <definedName name="_Toc60834139" localSheetId="1">'Règlement intérieur'!#REF!</definedName>
    <definedName name="_Toc60834140" localSheetId="1">'Règlement intérieur'!#REF!</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8" l="1"/>
  <c r="AS6" i="11"/>
  <c r="AP7" i="11"/>
  <c r="AP8" i="11"/>
  <c r="AP9" i="11"/>
  <c r="AP10" i="11"/>
  <c r="AP11" i="11"/>
  <c r="AP6" i="11"/>
  <c r="AH8" i="11"/>
  <c r="AH9" i="11"/>
  <c r="AH10" i="11"/>
  <c r="AH11" i="11"/>
  <c r="AH7" i="11"/>
  <c r="AJ7" i="11"/>
  <c r="AK7" i="11"/>
  <c r="AJ8" i="11"/>
  <c r="AK8" i="11"/>
  <c r="AJ9" i="11"/>
  <c r="AK9" i="11"/>
  <c r="AJ10" i="11"/>
  <c r="AK10" i="11"/>
  <c r="AJ11" i="11"/>
  <c r="AK11" i="11"/>
  <c r="AK6" i="11"/>
  <c r="AJ6" i="11"/>
  <c r="AM7" i="11"/>
  <c r="AM8" i="11"/>
  <c r="AM9" i="11"/>
  <c r="AM10" i="11"/>
  <c r="AM11" i="11"/>
  <c r="AM6" i="11"/>
  <c r="S11" i="11"/>
  <c r="R11" i="11"/>
  <c r="Q11" i="11"/>
  <c r="P11" i="11"/>
  <c r="O11" i="11"/>
  <c r="N11" i="11"/>
  <c r="M11" i="11"/>
  <c r="K11" i="11"/>
  <c r="J11" i="11"/>
  <c r="J10" i="11"/>
  <c r="M10" i="11"/>
  <c r="F11" i="11"/>
  <c r="G11" i="11"/>
  <c r="I11" i="11"/>
  <c r="H11" i="11"/>
  <c r="I10" i="11"/>
  <c r="E11" i="11"/>
  <c r="S10" i="11"/>
  <c r="Q10" i="11"/>
  <c r="R10" i="11"/>
  <c r="P10" i="11"/>
  <c r="O10" i="11"/>
  <c r="N10" i="11"/>
  <c r="K10" i="11"/>
  <c r="H10" i="11"/>
  <c r="G10" i="11"/>
  <c r="F10" i="11"/>
  <c r="E10" i="11"/>
  <c r="E9" i="11"/>
  <c r="CB11" i="11"/>
  <c r="CC11" i="11" s="1"/>
  <c r="CA11" i="11"/>
  <c r="CD11" i="11" s="1"/>
  <c r="BZ11" i="11"/>
  <c r="BW11" i="11"/>
  <c r="BT11" i="11"/>
  <c r="BQ11" i="11"/>
  <c r="BN11" i="11"/>
  <c r="BJ11" i="11"/>
  <c r="BI11" i="11"/>
  <c r="BH11" i="11"/>
  <c r="BE11" i="11"/>
  <c r="BB11" i="11"/>
  <c r="AY11" i="11"/>
  <c r="AV11" i="11"/>
  <c r="T7" i="11"/>
  <c r="U7" i="11"/>
  <c r="V7" i="11"/>
  <c r="W7" i="11"/>
  <c r="X7" i="11"/>
  <c r="Y7" i="11"/>
  <c r="Z7" i="11"/>
  <c r="AA7" i="11"/>
  <c r="AB7" i="11"/>
  <c r="AC7" i="11"/>
  <c r="AD7" i="11"/>
  <c r="AE7" i="11"/>
  <c r="AF7" i="11"/>
  <c r="AG7" i="11"/>
  <c r="T8" i="11"/>
  <c r="U8" i="11"/>
  <c r="V8" i="11"/>
  <c r="W8" i="11"/>
  <c r="X8" i="11"/>
  <c r="Y8" i="11"/>
  <c r="Z8" i="11"/>
  <c r="AA8" i="11"/>
  <c r="AB8" i="11"/>
  <c r="AC8" i="11"/>
  <c r="AD8" i="11"/>
  <c r="AE8" i="11"/>
  <c r="AF8" i="11"/>
  <c r="AG8" i="11"/>
  <c r="T9" i="11"/>
  <c r="U9" i="11"/>
  <c r="V9" i="11"/>
  <c r="W9" i="11"/>
  <c r="X9" i="11"/>
  <c r="Y9" i="11"/>
  <c r="Z9" i="11"/>
  <c r="AA9" i="11"/>
  <c r="AB9" i="11"/>
  <c r="AC9" i="11"/>
  <c r="AD9" i="11"/>
  <c r="AE9" i="11"/>
  <c r="AF9" i="11"/>
  <c r="AG9" i="11"/>
  <c r="T10" i="11"/>
  <c r="U10" i="11"/>
  <c r="V10" i="11"/>
  <c r="W10" i="11"/>
  <c r="X10" i="11"/>
  <c r="Y10" i="11"/>
  <c r="Z10" i="11"/>
  <c r="AA10" i="11"/>
  <c r="AB10" i="11"/>
  <c r="AC10" i="11"/>
  <c r="AD10" i="11"/>
  <c r="AE10" i="11"/>
  <c r="AF10" i="11"/>
  <c r="AG10" i="11"/>
  <c r="T11" i="11"/>
  <c r="U11" i="11"/>
  <c r="V11" i="11"/>
  <c r="W11" i="11"/>
  <c r="X11" i="11"/>
  <c r="Y11" i="11"/>
  <c r="Z11" i="11"/>
  <c r="AA11" i="11"/>
  <c r="AB11" i="11"/>
  <c r="AC11" i="11"/>
  <c r="AD11" i="11"/>
  <c r="AE11" i="11"/>
  <c r="AF11" i="11"/>
  <c r="AG11" i="11"/>
  <c r="A7" i="11"/>
  <c r="B7" i="11"/>
  <c r="C7" i="11"/>
  <c r="A8" i="11"/>
  <c r="B8" i="11"/>
  <c r="C8" i="11"/>
  <c r="A9" i="11"/>
  <c r="B9" i="11"/>
  <c r="C9" i="11"/>
  <c r="A10" i="11"/>
  <c r="B10" i="11"/>
  <c r="C10" i="11"/>
  <c r="A11" i="11"/>
  <c r="B11" i="11"/>
  <c r="C11" i="11"/>
  <c r="BK11" i="11" l="1"/>
  <c r="CE11" i="11"/>
  <c r="CF11" i="11" s="1"/>
  <c r="AG6" i="11" l="1"/>
  <c r="AF6" i="11"/>
  <c r="AE6" i="11"/>
  <c r="AD6" i="11"/>
  <c r="AC6" i="11"/>
  <c r="AB6" i="11"/>
  <c r="AA6" i="11"/>
  <c r="Z6" i="11"/>
  <c r="Y6" i="11"/>
  <c r="X6" i="11"/>
  <c r="W6" i="11"/>
  <c r="V6" i="11"/>
  <c r="U6" i="11"/>
  <c r="T6" i="11"/>
  <c r="C6" i="11"/>
  <c r="B6" i="11"/>
  <c r="A6" i="11"/>
  <c r="AV10" i="11"/>
  <c r="AY10" i="11"/>
  <c r="BB10" i="11"/>
  <c r="BE10" i="11"/>
  <c r="BH10" i="11"/>
  <c r="BI10" i="11"/>
  <c r="BJ10" i="11"/>
  <c r="BK10" i="11" s="1"/>
  <c r="BN10" i="11"/>
  <c r="BQ10" i="11"/>
  <c r="BT10" i="11"/>
  <c r="BW10" i="11"/>
  <c r="BZ10" i="11"/>
  <c r="CA10" i="11"/>
  <c r="CD10" i="11" s="1"/>
  <c r="CB10" i="11"/>
  <c r="CC10" i="11" s="1"/>
  <c r="C13" i="18"/>
  <c r="F13" i="18"/>
  <c r="D13" i="18"/>
  <c r="E13" i="18"/>
  <c r="A11" i="18"/>
  <c r="B16" i="18"/>
  <c r="B15" i="18"/>
  <c r="B9" i="18"/>
  <c r="C11" i="18"/>
  <c r="D11" i="18"/>
  <c r="E11" i="18"/>
  <c r="B21" i="18" a="1"/>
  <c r="B21" i="18" s="1"/>
  <c r="B11" i="18"/>
  <c r="B19" i="18" a="1"/>
  <c r="B19" i="18" s="1"/>
  <c r="B20" i="18" a="1"/>
  <c r="B20" i="18" s="1"/>
  <c r="B18" i="18" a="1"/>
  <c r="B18" i="18" s="1"/>
  <c r="B17" i="18" a="1"/>
  <c r="B17" i="18" s="1"/>
  <c r="B14" i="18" a="1"/>
  <c r="B14" i="18" s="1"/>
  <c r="F11" i="18" a="1"/>
  <c r="F11" i="18" s="1"/>
  <c r="C8" i="18"/>
  <c r="CE10" i="11" l="1"/>
  <c r="CF10" i="11" s="1"/>
  <c r="Q9" i="11"/>
  <c r="Q8" i="11"/>
  <c r="Q7" i="11"/>
  <c r="Q6" i="11"/>
  <c r="B13" i="18" l="1"/>
  <c r="E6" i="11"/>
  <c r="A13" i="18"/>
  <c r="F6" i="11"/>
  <c r="S9" i="11"/>
  <c r="R9" i="11"/>
  <c r="P9" i="11"/>
  <c r="O9" i="11"/>
  <c r="N9" i="11"/>
  <c r="M9" i="11"/>
  <c r="K9" i="11"/>
  <c r="J9" i="11"/>
  <c r="I9" i="11"/>
  <c r="H9" i="11"/>
  <c r="G9" i="11"/>
  <c r="F9" i="11"/>
  <c r="S8" i="11"/>
  <c r="R8" i="11"/>
  <c r="P8" i="11"/>
  <c r="O8" i="11"/>
  <c r="N8" i="11"/>
  <c r="M8" i="11"/>
  <c r="K8" i="11"/>
  <c r="J8" i="11"/>
  <c r="I8" i="11"/>
  <c r="H8" i="11"/>
  <c r="G8" i="11"/>
  <c r="F8" i="11"/>
  <c r="E8" i="11"/>
  <c r="S7" i="11"/>
  <c r="R7" i="11"/>
  <c r="P7" i="11"/>
  <c r="O7" i="11"/>
  <c r="N7" i="11"/>
  <c r="M7" i="11"/>
  <c r="K7" i="11"/>
  <c r="J7" i="11"/>
  <c r="I7" i="11"/>
  <c r="H7" i="11"/>
  <c r="G7" i="11"/>
  <c r="F7" i="11"/>
  <c r="E7" i="11"/>
  <c r="J6" i="11"/>
  <c r="S6" i="11"/>
  <c r="N6" i="11"/>
  <c r="M6" i="11"/>
  <c r="K6" i="11"/>
  <c r="I6" i="11"/>
  <c r="R6" i="11"/>
  <c r="P6" i="11"/>
  <c r="O6" i="11"/>
  <c r="H6" i="11"/>
  <c r="G6" i="11"/>
  <c r="AV7" i="11"/>
  <c r="AY7" i="11"/>
  <c r="BB7" i="11"/>
  <c r="BE7" i="11"/>
  <c r="BH7" i="11"/>
  <c r="BI7" i="11"/>
  <c r="BJ7" i="11"/>
  <c r="BK7" i="11" s="1"/>
  <c r="BN7" i="11"/>
  <c r="BQ7" i="11"/>
  <c r="BT7" i="11"/>
  <c r="BW7" i="11"/>
  <c r="BZ7" i="11"/>
  <c r="CA7" i="11"/>
  <c r="CB7" i="11"/>
  <c r="CE7" i="11"/>
  <c r="AV8" i="11"/>
  <c r="AY8" i="11"/>
  <c r="BB8" i="11"/>
  <c r="BE8" i="11"/>
  <c r="BH8" i="11"/>
  <c r="BI8" i="11"/>
  <c r="BJ8" i="11"/>
  <c r="BN8" i="11"/>
  <c r="BQ8" i="11"/>
  <c r="BT8" i="11"/>
  <c r="BW8" i="11"/>
  <c r="BZ8" i="11"/>
  <c r="CA8" i="11"/>
  <c r="CD8" i="11" s="1"/>
  <c r="CB8" i="11"/>
  <c r="CC8" i="11" s="1"/>
  <c r="AV9" i="11"/>
  <c r="AY9" i="11"/>
  <c r="BB9" i="11"/>
  <c r="BE9" i="11"/>
  <c r="BH9" i="11"/>
  <c r="BI9" i="11"/>
  <c r="BJ9" i="11"/>
  <c r="BN9" i="11"/>
  <c r="BQ9" i="11"/>
  <c r="BT9" i="11"/>
  <c r="BW9" i="11"/>
  <c r="BZ9" i="11"/>
  <c r="CA9" i="11"/>
  <c r="CD9" i="11" s="1"/>
  <c r="CB9" i="11"/>
  <c r="CC9" i="11" s="1"/>
  <c r="CB6" i="11"/>
  <c r="CE6" i="11" s="1"/>
  <c r="CA6" i="11"/>
  <c r="CD6" i="11" s="1"/>
  <c r="BZ6" i="11"/>
  <c r="BW6" i="11"/>
  <c r="BT6" i="11"/>
  <c r="BQ6" i="11"/>
  <c r="BN6" i="11"/>
  <c r="BJ6" i="11"/>
  <c r="BI6" i="11"/>
  <c r="BH6" i="11"/>
  <c r="BE6" i="11"/>
  <c r="BB6" i="11"/>
  <c r="AY6" i="11"/>
  <c r="AV6" i="11"/>
  <c r="CC7" i="11" l="1"/>
  <c r="CD7" i="11"/>
  <c r="CF7" i="11" s="1"/>
  <c r="BK9" i="11"/>
  <c r="BK8" i="11"/>
  <c r="CE9" i="11"/>
  <c r="CF9" i="11" s="1"/>
  <c r="CF6" i="11"/>
  <c r="CE8" i="11"/>
  <c r="CF8" i="11" s="1"/>
  <c r="BK6" i="11"/>
  <c r="CC6" i="1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<sst xmlns="http://schemas.openxmlformats.org/spreadsheetml/2006/main" count="463" uniqueCount="350">
  <si>
    <t>Téléphone</t>
  </si>
  <si>
    <t>Mail</t>
  </si>
  <si>
    <t>Code postal</t>
  </si>
  <si>
    <t>Ville</t>
  </si>
  <si>
    <t>Date de naissance</t>
  </si>
  <si>
    <t>Genre</t>
  </si>
  <si>
    <t>Statut juridique envisagé</t>
  </si>
  <si>
    <t>Type de prescripteur</t>
  </si>
  <si>
    <t>Situation professionnelle</t>
  </si>
  <si>
    <t>Niveau d'engagement
à l'entrée</t>
  </si>
  <si>
    <t>Lancement de l’activité</t>
  </si>
  <si>
    <t>Accès à un financement (à préciser : montant, financeur)</t>
  </si>
  <si>
    <t>Réorientation du projet</t>
  </si>
  <si>
    <t>Lauréat Appel à projet ou Concours (à préciser)</t>
  </si>
  <si>
    <t>Développement de l’activité</t>
  </si>
  <si>
    <t>Pause de l’activité / probable reprise d’emploi</t>
  </si>
  <si>
    <t>Femme</t>
  </si>
  <si>
    <t>Homme</t>
  </si>
  <si>
    <t>X</t>
  </si>
  <si>
    <t>Oui</t>
  </si>
  <si>
    <t>Non</t>
  </si>
  <si>
    <t>​</t>
  </si>
  <si>
    <t>Salarié.e précaire (CDD - 6 mois)</t>
  </si>
  <si>
    <t>Non retenu</t>
  </si>
  <si>
    <t>Je m'engage</t>
  </si>
  <si>
    <t>Je transforme la société</t>
  </si>
  <si>
    <t>Accompagnement à l'emploi, accompagnement professionnel</t>
  </si>
  <si>
    <t>Action sociale, crèches, petite enfance</t>
  </si>
  <si>
    <t>Agriculture, agroalimentaire</t>
  </si>
  <si>
    <t>Beauté, Bien-être</t>
  </si>
  <si>
    <t>Banque, finance solidaire</t>
  </si>
  <si>
    <t>Commerce, commerce équitable, réparation de véhicules</t>
  </si>
  <si>
    <t>Construction, BTP et activités immobilières</t>
  </si>
  <si>
    <t>Coopérative d'acitvités et d'emplois</t>
  </si>
  <si>
    <t>Culture</t>
  </si>
  <si>
    <t>Développement économique, développement local</t>
  </si>
  <si>
    <t>Education populaire</t>
  </si>
  <si>
    <t>Enseignement / formation</t>
  </si>
  <si>
    <t>Environnement, développement durable</t>
  </si>
  <si>
    <t>Fédération, réseaux de l'accompagnement</t>
  </si>
  <si>
    <t>Hébergement, restauration</t>
  </si>
  <si>
    <t>Industrie, sous-traitance industrielle</t>
  </si>
  <si>
    <t>Information, communication, TIC</t>
  </si>
  <si>
    <t>Logement</t>
  </si>
  <si>
    <t>Loisirs et animation socio-culturelle</t>
  </si>
  <si>
    <t>Médico-social</t>
  </si>
  <si>
    <t>Production artisanale, textile</t>
  </si>
  <si>
    <t>Recyclage de déchets</t>
  </si>
  <si>
    <t>Santé</t>
  </si>
  <si>
    <t>Solidarité internationale</t>
  </si>
  <si>
    <t>Sport</t>
  </si>
  <si>
    <t>Services aux entreprises</t>
  </si>
  <si>
    <t>Services à la personne</t>
  </si>
  <si>
    <t>Tourisme</t>
  </si>
  <si>
    <t>Transports, mobilité</t>
  </si>
  <si>
    <t>Association</t>
  </si>
  <si>
    <t>Autres</t>
  </si>
  <si>
    <t>Je suis engagé.e</t>
  </si>
  <si>
    <t>Raisons personnelles</t>
  </si>
  <si>
    <t>Changement de nature du projet</t>
  </si>
  <si>
    <t>Association territoriale</t>
  </si>
  <si>
    <t>Prénom</t>
  </si>
  <si>
    <t>NOM</t>
  </si>
  <si>
    <t>Lieu d'implantation du projet (ville)</t>
  </si>
  <si>
    <t>entre 5 et 10</t>
  </si>
  <si>
    <t>plus de 10</t>
  </si>
  <si>
    <t>NOM COMPLET DU PROJET</t>
  </si>
  <si>
    <t>Relevant de l'insertion par l'activité économique - IAE</t>
  </si>
  <si>
    <t>PROJET</t>
  </si>
  <si>
    <t>Bouche-à-oreille</t>
  </si>
  <si>
    <t>France Active</t>
  </si>
  <si>
    <t>Ancien.ne lauréat.e Emergence</t>
  </si>
  <si>
    <t>Organisme bancaire</t>
  </si>
  <si>
    <t>Réseaux sociaux</t>
  </si>
  <si>
    <t>Presse écrite / en ligne</t>
  </si>
  <si>
    <t>Collectivité territoriale</t>
  </si>
  <si>
    <t>Si le prescripteur est connu, qui est-ce ?</t>
  </si>
  <si>
    <t>FASME</t>
  </si>
  <si>
    <t>Acteur de l'Emploi/Insertion</t>
  </si>
  <si>
    <t>Acteur de la Création/Entrepreneuriat</t>
  </si>
  <si>
    <t>Discutée</t>
  </si>
  <si>
    <t>Lauréat.e</t>
  </si>
  <si>
    <r>
      <t xml:space="preserve">Habitant en QPV </t>
    </r>
    <r>
      <rPr>
        <b/>
        <sz val="9"/>
        <color theme="1"/>
        <rFont val="Calibri"/>
        <family val="2"/>
      </rPr>
      <t>(d'après sig.ville.gouv.fr)</t>
    </r>
  </si>
  <si>
    <t>En situation de handicap</t>
  </si>
  <si>
    <t>Projet bénéficiant d'autres accompagnements (passés ou en cours)</t>
  </si>
  <si>
    <t>entre 1 et 3</t>
  </si>
  <si>
    <t>entre 3 et 5</t>
  </si>
  <si>
    <t>Présentation rapide en 1 phrase</t>
  </si>
  <si>
    <t>Adresse / Voirie</t>
  </si>
  <si>
    <t>Si les autres accompagnements sont connus, lesquels ?</t>
  </si>
  <si>
    <t>Autre</t>
  </si>
  <si>
    <t>Décision du comité / jury de sélection</t>
  </si>
  <si>
    <t>Destiné à des publics habitant en QPV</t>
  </si>
  <si>
    <t>Relevant de la transition écologique 
(cf. ADEME)</t>
  </si>
  <si>
    <t>A vérifier</t>
  </si>
  <si>
    <t>Eligibilité du projet à EMERGENCE</t>
  </si>
  <si>
    <t>Motivation / Notation de la décision (le cas échéant)</t>
  </si>
  <si>
    <t>Chargé.e de mission / bénévole qui accompagne</t>
  </si>
  <si>
    <t>AVANCEMENT DU PROJET
A L'ENTREE
(statuts déposés ? déjà en activité ? déjà des partenaires ?...)</t>
  </si>
  <si>
    <t>AVANCEMENT DU PROJET
A LA SORTIE 
(création ? certification ? changement d'activité ? autre incubateur ?...)</t>
  </si>
  <si>
    <t>Abandon ?</t>
  </si>
  <si>
    <t>Connaissance ESS</t>
  </si>
  <si>
    <t>Environnement</t>
  </si>
  <si>
    <t>Impact /Territoire</t>
  </si>
  <si>
    <t>Impact/Social</t>
  </si>
  <si>
    <t>Gouvernance</t>
  </si>
  <si>
    <t>Impact/Emploi</t>
  </si>
  <si>
    <t>Communiquer/Convaincre</t>
  </si>
  <si>
    <t>Organisation/Entrepreneuriat</t>
  </si>
  <si>
    <t>Engagement dans Emergence</t>
  </si>
  <si>
    <t>COMPETENCES PORTEURS DE PROJET</t>
  </si>
  <si>
    <t>NIVEAU D'ENGAGEMENT</t>
  </si>
  <si>
    <t>A l'entrée</t>
  </si>
  <si>
    <t>A la sortie</t>
  </si>
  <si>
    <t>Progrès ?</t>
  </si>
  <si>
    <t>Projet individuel ou collectif  (automatique)</t>
  </si>
  <si>
    <t>Compétences financières</t>
  </si>
  <si>
    <t>Fait</t>
  </si>
  <si>
    <t>En cours</t>
  </si>
  <si>
    <t>Pas fait</t>
  </si>
  <si>
    <t>SELECTION ET SUIVI</t>
  </si>
  <si>
    <t>Sous-total</t>
  </si>
  <si>
    <t>TOTAL PROJET</t>
  </si>
  <si>
    <t>Appréciations, commentaires, sur le projet ou sur les porteur.se.s 
Liens vers un site internet ou réseaux sociaux du projet ?
SIRET, agrément IAE, réseaux… ? Besoins particuliers identifiés ? Partenaires à connecter (REFER, URSCOP, réseau IAE...) ? 
Raison d'un abandon ?</t>
  </si>
  <si>
    <t>Paris</t>
  </si>
  <si>
    <t>Yvelines</t>
  </si>
  <si>
    <t>Seine-et-Marne</t>
  </si>
  <si>
    <t>Essonne</t>
  </si>
  <si>
    <t>Hauts-de-Seine</t>
  </si>
  <si>
    <t>Seine-Saint-Denis</t>
  </si>
  <si>
    <t>Val-de-Marne</t>
  </si>
  <si>
    <t>Val-d'Oise</t>
  </si>
  <si>
    <t>Secteur d'activité</t>
  </si>
  <si>
    <t>Choisir dans la liste déroulante --&gt;</t>
  </si>
  <si>
    <t>N° SIRET</t>
  </si>
  <si>
    <t>Date de création</t>
  </si>
  <si>
    <t>Nombre d'emplois envisagés à 1 an</t>
  </si>
  <si>
    <t>Nombre d'emplois envisagés à 3 ans</t>
  </si>
  <si>
    <t>Comment avez-vous connu le programme Emergence ?</t>
  </si>
  <si>
    <t>Adresse mail</t>
  </si>
  <si>
    <t>Situation de handicap</t>
  </si>
  <si>
    <t>Adresse/Voirie</t>
  </si>
  <si>
    <t>Département</t>
  </si>
  <si>
    <t>Disponibilité</t>
  </si>
  <si>
    <t>Porteur.se de projet REFERENT.E</t>
  </si>
  <si>
    <t>SUIVI</t>
  </si>
  <si>
    <t>PORTEUR.SE.S DE PROJET</t>
  </si>
  <si>
    <t>Nombre de porteur.se.s participant à Emergence</t>
  </si>
  <si>
    <t>PORTEUR.SE REFERENT.E
(1 seul.e par projet)</t>
  </si>
  <si>
    <t>Communauté d'agglo. ou EPT</t>
  </si>
  <si>
    <t>Si non, quelle forme juridique envisagée ?</t>
  </si>
  <si>
    <t>Individuel</t>
  </si>
  <si>
    <t>Collectif</t>
  </si>
  <si>
    <t>Si oui, quel est son statut juridique ?</t>
  </si>
  <si>
    <t>ARTICLE 1 : PRESENTATION DU PROGRAMME ÉMERGENCE</t>
  </si>
  <si>
    <t>ARTICLE 2 : BENEFICIAIRES</t>
  </si>
  <si>
    <t>ARTICLE 3 : MODALITES DE CANDIDATURE</t>
  </si>
  <si>
    <t>ARTICLE 5 : MODALITES D’ACCOMPAGNEMENT</t>
  </si>
  <si>
    <t>ARTICLE 6 : CALENDRIER DU PROGRAMME</t>
  </si>
  <si>
    <t xml:space="preserve">Le dossier de candidature comprendra : </t>
  </si>
  <si>
    <t xml:space="preserve">ARTICLE 4 : CRITERES DE SELECTION </t>
  </si>
  <si>
    <t>En fonction des candidatures reçues, les projets seront sélectionnés en évaluant plusieurs critères :</t>
  </si>
  <si>
    <t>Déposer une candidature à l’appel à candidatures du programme Émergence vaut prise de connaissance et acceptation de l’intégralité de ce présent règlement.</t>
  </si>
  <si>
    <t>ARTICLE 1 : PRESENTATION DU PROGRAMME ÉMERGENCE
ARTICLE 2 : BENEFICIAIRES
ARTICLE 3 : MODALITES DE CANDIDATURE
ARTICLE 4 : CRITERES DE SELECTION
ARTICLE 5 : MODALITES D’ACCOMPAGNEMENT
ARTICLE 6 : CALENDRIER DU PROGRAMME
ARTICLE 7 : COMMUNICATION
ARTICLE 8 : AUTORISATION DU DROIT A L’IMAGE
ARTICLE 9 : REGLEMENT GENERAL SUR LA PROTECTION DES DONNEES (RGPD)
ARTICLE 10 : DECLARATION SUR L’HONNEUR</t>
  </si>
  <si>
    <t>Département (principal) d'implantation de votre projet</t>
  </si>
  <si>
    <t>Etudiant.e / en formation </t>
  </si>
  <si>
    <t>"Inactivité" (retraité.e, congé parental...) </t>
  </si>
  <si>
    <t>Profession libérale / Indépendant.e</t>
  </si>
  <si>
    <t>Demandeur.se d'emploi / Chômage</t>
  </si>
  <si>
    <t>Salarié.e (CDI / CDD + 6mois)</t>
  </si>
  <si>
    <t>Auto-entrepreneur.se</t>
  </si>
  <si>
    <t>Merci d'indiquer un nombre, même si c'est une estimation, même si c'est 1 seul emploi (vous)</t>
  </si>
  <si>
    <t>Département de résidence</t>
  </si>
  <si>
    <t>Structure juridique déjà créée</t>
  </si>
  <si>
    <t>Départe-ment</t>
  </si>
  <si>
    <t>En cas de projet collectif --&gt; Le ou la porteur.se référent.e apparait en 1er, les co-porteurs sur les lignes suivantes</t>
  </si>
  <si>
    <t xml:space="preserve">Reporting des lauréat.e.s du programme Emergence </t>
  </si>
  <si>
    <r>
      <t xml:space="preserve">·       Avoir déjà </t>
    </r>
    <r>
      <rPr>
        <b/>
        <sz val="10"/>
        <color rgb="FF171717"/>
        <rFont val="Montserrat"/>
      </rPr>
      <t>une idée de projet</t>
    </r>
    <r>
      <rPr>
        <sz val="10"/>
        <color rgb="FF171717"/>
        <rFont val="Montserrat"/>
      </rPr>
      <t xml:space="preserve"> ou un </t>
    </r>
    <r>
      <rPr>
        <b/>
        <sz val="10"/>
        <color rgb="FF171717"/>
        <rFont val="Montserrat"/>
      </rPr>
      <t>projet formalisé</t>
    </r>
  </si>
  <si>
    <r>
      <t xml:space="preserve">·       Avoir pour objectif de </t>
    </r>
    <r>
      <rPr>
        <b/>
        <sz val="10"/>
        <color rgb="FF171717"/>
        <rFont val="Montserrat"/>
      </rPr>
      <t>créer au minimum un emploi</t>
    </r>
  </si>
  <si>
    <r>
      <t xml:space="preserve">·       Porter un </t>
    </r>
    <r>
      <rPr>
        <b/>
        <sz val="10"/>
        <color rgb="FF171717"/>
        <rFont val="Montserrat"/>
      </rPr>
      <t>projet « </t>
    </r>
    <r>
      <rPr>
        <b/>
        <sz val="10"/>
        <color rgb="FF009999"/>
        <rFont val="Montserrat"/>
      </rPr>
      <t>engagé </t>
    </r>
    <r>
      <rPr>
        <b/>
        <sz val="10"/>
        <color rgb="FF171717"/>
        <rFont val="Montserrat"/>
      </rPr>
      <t xml:space="preserve">» </t>
    </r>
    <r>
      <rPr>
        <b/>
        <sz val="10"/>
        <color theme="1"/>
        <rFont val="Montserrat"/>
      </rPr>
      <t xml:space="preserve"> </t>
    </r>
  </si>
  <si>
    <t>Un mail de confirmation de la bonne réception de votre dossier, vous sera envoyé dès réception de votre candidature. Sans réponse de notre part, merci de prendre contact avec les référent.e.s territoriaux des associations territoriales.</t>
  </si>
  <si>
    <t>·       La conformité avec les critères établis dans le présent règlement à l’article 2</t>
  </si>
  <si>
    <t>·       L’intérêt général, l’utilité sociale et environnementale du projet</t>
  </si>
  <si>
    <t xml:space="preserve">·       La création d’emplois dans le cadre du développement du projet </t>
  </si>
  <si>
    <t>·       La faisabilité du projet</t>
  </si>
  <si>
    <t>·       Le ou les CV du, de la ou des porteur.se.s de projet</t>
  </si>
  <si>
    <r>
      <t xml:space="preserve">·       </t>
    </r>
    <r>
      <rPr>
        <sz val="10"/>
        <color rgb="FF171717"/>
        <rFont val="Montserrat"/>
      </rPr>
      <t xml:space="preserve">Tout document annexe jugé nécessaire </t>
    </r>
  </si>
  <si>
    <t>Le ou la porteur.se de projet doit être capable de valoriser la plus-value sociale et environnementale de son projet, expliciter et démontrer les impacts positifs significatifs générés par son (ses) action(s) par rapport aux bénéficiaires, et à son territoire d’implantation : création d’emplois, développement durable et solidaire des territoires, finalité sociale de l’activité, ancrage territorial et mode de gouvernance choisi.</t>
  </si>
  <si>
    <r>
      <t xml:space="preserve">·       </t>
    </r>
    <r>
      <rPr>
        <b/>
        <sz val="10"/>
        <color rgb="FF171717"/>
        <rFont val="Montserrat"/>
      </rPr>
      <t>Mars 2022</t>
    </r>
    <r>
      <rPr>
        <sz val="10"/>
        <color rgb="FF171717"/>
        <rFont val="Montserrat"/>
      </rPr>
      <t xml:space="preserve"> : étude des dossiers et sélection des projets par les jurys de sélection</t>
    </r>
  </si>
  <si>
    <r>
      <t xml:space="preserve">·       </t>
    </r>
    <r>
      <rPr>
        <b/>
        <sz val="10"/>
        <color rgb="FF171717"/>
        <rFont val="Montserrat"/>
      </rPr>
      <t>Avril à décembre 2022 </t>
    </r>
    <r>
      <rPr>
        <sz val="10"/>
        <color rgb="FF171717"/>
        <rFont val="Montserrat"/>
      </rPr>
      <t>: parcours d’accompagnement (suivi individuel, ateliers collectifs, etc.)</t>
    </r>
  </si>
  <si>
    <r>
      <t xml:space="preserve">·       </t>
    </r>
    <r>
      <rPr>
        <b/>
        <sz val="10"/>
        <color rgb="FF171717"/>
        <rFont val="Montserrat"/>
      </rPr>
      <t>Début avril 2022</t>
    </r>
    <r>
      <rPr>
        <sz val="10"/>
        <color rgb="FF171717"/>
        <rFont val="Montserrat"/>
      </rPr>
      <t> : lancement du parcours d’accompagnement d’Émergence 2022</t>
    </r>
  </si>
  <si>
    <r>
      <t xml:space="preserve">·       </t>
    </r>
    <r>
      <rPr>
        <b/>
        <sz val="10"/>
        <color rgb="FF171717"/>
        <rFont val="Montserrat"/>
      </rPr>
      <t xml:space="preserve">Vendredi 10 décembre 2022 </t>
    </r>
    <r>
      <rPr>
        <sz val="10"/>
        <color rgb="FF171717"/>
        <rFont val="Montserrat"/>
      </rPr>
      <t>: événement de clôture du Programme Émergence 2022</t>
    </r>
  </si>
  <si>
    <t>Les candidat.e.s garantissent l'exactitude des informations renseignées dans le dossier de candidature.</t>
  </si>
  <si>
    <t xml:space="preserve">Dans le cadre des événements, activités ou rencontres que les associations territoriales  organisent, les lauréat.e.s du programme Émergence acceptent l’utilisation et l’exploitation non commerciale de leur image dans le cadre de la promotion des associations franciliennes du réseau France Active et des projets qu’elles portent, notamment sur leur site internet, ainsi que sa reproduction sur quelque support que ce soit (papier, support analogique ou support numérique) actuel ou futur et ce, pour la durée de vie des documents réalisés ou des associations. </t>
  </si>
  <si>
    <t xml:space="preserve">En conséquence de quoi, le ou la lauréat.e renonce expressément à se prévaloir d’un quelconque droit à l’image et à toute action à l’encontre des associations franciliennes du réseau France Active qui trouverait son origine dans l’exploitation de son image dans le cadre précité. </t>
  </si>
  <si>
    <t xml:space="preserve">En contrepartie celles-ci s'engagent à respecter l’image et à ne l’utiliser que dans le cadre précédemment défini. </t>
  </si>
  <si>
    <t>Les candidat.e.s autorisent par avance les associations franciliennes du réseau France Active à faire état de leurs actions et réalisations en rapport avec le projet présenté. Ils devront faire part expressément des documents ou informations dont ils souhaiteraient conserver la confidentialité.</t>
  </si>
  <si>
    <t>Une soixantaine de projets sur l’ensemble du territoire de l’Île-de-France seront retenus à l'issue du processus de sélection.</t>
  </si>
  <si>
    <r>
      <t>·  Être une</t>
    </r>
    <r>
      <rPr>
        <b/>
        <sz val="10"/>
        <color rgb="FF171717"/>
        <rFont val="Montserrat"/>
      </rPr>
      <t xml:space="preserve"> interface avec</t>
    </r>
    <r>
      <rPr>
        <sz val="10"/>
        <color rgb="FF171717"/>
        <rFont val="Montserrat"/>
      </rPr>
      <t xml:space="preserve"> les acteurs et dispositifs de l’accompagnement de </t>
    </r>
    <r>
      <rPr>
        <b/>
        <sz val="10"/>
        <color rgb="FF171717"/>
        <rFont val="Montserrat"/>
      </rPr>
      <t>l’Economie Sociale et Solidaire (ESS)</t>
    </r>
    <r>
      <rPr>
        <sz val="10"/>
        <color rgb="FF171717"/>
        <rFont val="Montserrat"/>
      </rPr>
      <t xml:space="preserve"> existants sur chaque territoire</t>
    </r>
  </si>
  <si>
    <t>2h / semaine</t>
  </si>
  <si>
    <t xml:space="preserve">4h / semaine </t>
  </si>
  <si>
    <t>Mi-temps (2-3j / semaine)</t>
  </si>
  <si>
    <t>Temps plein (4-6j / semaine)</t>
  </si>
  <si>
    <t>1j (8h) / semaine</t>
  </si>
  <si>
    <t>Moins de 2h / semaine</t>
  </si>
  <si>
    <t>Disponibilité pour travailler votre projet</t>
  </si>
  <si>
    <t>Ville d'implantation de votre projet</t>
  </si>
  <si>
    <t xml:space="preserve">Quels sont les besoins d'accompagnement de votre projet ? Quelles sont vos attentes vis-à-vis du programme Emergence ? </t>
  </si>
  <si>
    <r>
      <t xml:space="preserve">·       </t>
    </r>
    <r>
      <rPr>
        <b/>
        <sz val="10"/>
        <color rgb="FF171717"/>
        <rFont val="Montserrat"/>
      </rPr>
      <t xml:space="preserve">28 février 2022 </t>
    </r>
    <r>
      <rPr>
        <sz val="10"/>
        <color rgb="FF171717"/>
        <rFont val="Montserrat"/>
      </rPr>
      <t>: date limite pour l’envoi par mail des dossiers de candidature</t>
    </r>
  </si>
  <si>
    <r>
      <t xml:space="preserve">·       </t>
    </r>
    <r>
      <rPr>
        <b/>
        <sz val="10"/>
        <color rgb="FF171717"/>
        <rFont val="Montserrat"/>
      </rPr>
      <t>1 janvier 2022 :</t>
    </r>
    <r>
      <rPr>
        <sz val="10"/>
        <color rgb="FF171717"/>
        <rFont val="Montserrat"/>
      </rPr>
      <t xml:space="preserve"> lancement de l’appel à candidatures</t>
    </r>
  </si>
  <si>
    <r>
      <t xml:space="preserve">Depuis la loi “informatique et libertés” du 6 janvier 1978 modifiée, vous bénéficiez d’un droit d’accès et de rectification aux informations qui vous concernent. Si vous souhaitez exercer ce droit et obtenir communication des informations vous concernant, veuillez-vous adresser à </t>
    </r>
    <r>
      <rPr>
        <i/>
        <u/>
        <sz val="10"/>
        <color theme="1"/>
        <rFont val="Montserrat"/>
      </rPr>
      <t xml:space="preserve">emergence@franceactiveidf.fr </t>
    </r>
  </si>
  <si>
    <r>
      <t xml:space="preserve">·       </t>
    </r>
    <r>
      <rPr>
        <b/>
        <sz val="10"/>
        <color rgb="FF171717"/>
        <rFont val="Montserrat"/>
      </rPr>
      <t>Implanter votre projet en Île-de-France</t>
    </r>
  </si>
  <si>
    <t>·       Le formulaire de candidature dûment complété</t>
  </si>
  <si>
    <r>
      <t xml:space="preserve"> Selon la définition de France Active, un </t>
    </r>
    <r>
      <rPr>
        <b/>
        <i/>
        <sz val="10"/>
        <color rgb="FF009999"/>
        <rFont val="Montserrat"/>
      </rPr>
      <t>projet « engagé »</t>
    </r>
    <r>
      <rPr>
        <i/>
        <sz val="10"/>
        <color rgb="FF009999"/>
        <rFont val="Montserrat"/>
      </rPr>
      <t xml:space="preserve"> doit répondre à certaines des caractéristiques suivantes : </t>
    </r>
  </si>
  <si>
    <r>
      <t xml:space="preserve">×   Agir pour l’égalité des chances en </t>
    </r>
    <r>
      <rPr>
        <b/>
        <i/>
        <sz val="10"/>
        <color rgb="FF009999"/>
        <rFont val="Montserrat"/>
      </rPr>
      <t>recrutant des personnes en situation de fragilité ; en favorisant la qualité des emplois</t>
    </r>
    <r>
      <rPr>
        <i/>
        <sz val="10"/>
        <color rgb="FF009999"/>
        <rFont val="Montserrat"/>
      </rPr>
      <t> </t>
    </r>
  </si>
  <si>
    <r>
      <t xml:space="preserve">×   Choisir des </t>
    </r>
    <r>
      <rPr>
        <b/>
        <i/>
        <sz val="10"/>
        <color rgb="FF009999"/>
        <rFont val="Montserrat"/>
      </rPr>
      <t>partenaires responsables et coopérer avec les acteurs de mon territoire</t>
    </r>
    <r>
      <rPr>
        <i/>
        <sz val="10"/>
        <color rgb="FF009999"/>
        <rFont val="Montserrat"/>
      </rPr>
      <t> </t>
    </r>
  </si>
  <si>
    <r>
      <t xml:space="preserve">×   Œuvrer pour une </t>
    </r>
    <r>
      <rPr>
        <b/>
        <i/>
        <sz val="10"/>
        <color rgb="FF009999"/>
        <rFont val="Montserrat"/>
      </rPr>
      <t>réduction des inégalités sociales</t>
    </r>
    <r>
      <rPr>
        <i/>
        <sz val="10"/>
        <color rgb="FF009999"/>
        <rFont val="Montserrat"/>
      </rPr>
      <t xml:space="preserve"> en menant des actions </t>
    </r>
    <r>
      <rPr>
        <b/>
        <i/>
        <sz val="10"/>
        <color rgb="FF009999"/>
        <rFont val="Montserrat"/>
      </rPr>
      <t>contre les exclusions et les discriminations</t>
    </r>
    <r>
      <rPr>
        <i/>
        <sz val="10"/>
        <color rgb="FF009999"/>
        <rFont val="Montserrat"/>
      </rPr>
      <t> </t>
    </r>
  </si>
  <si>
    <r>
      <t xml:space="preserve">×   </t>
    </r>
    <r>
      <rPr>
        <b/>
        <i/>
        <sz val="10"/>
        <color rgb="FF009999"/>
        <rFont val="Montserrat"/>
      </rPr>
      <t>Préserver l’environnement</t>
    </r>
    <r>
      <rPr>
        <i/>
        <sz val="10"/>
        <color rgb="FF009999"/>
        <rFont val="Montserrat"/>
      </rPr>
      <t xml:space="preserve"> en générant un </t>
    </r>
    <r>
      <rPr>
        <b/>
        <i/>
        <sz val="10"/>
        <color rgb="FF009999"/>
        <rFont val="Montserrat"/>
      </rPr>
      <t>impact écologique positif</t>
    </r>
    <r>
      <rPr>
        <i/>
        <sz val="10"/>
        <color rgb="FF009999"/>
        <rFont val="Montserrat"/>
      </rPr>
      <t xml:space="preserve">  </t>
    </r>
  </si>
  <si>
    <r>
      <t xml:space="preserve">×   Adopter un </t>
    </r>
    <r>
      <rPr>
        <b/>
        <i/>
        <sz val="10"/>
        <color rgb="FF009999"/>
        <rFont val="Montserrat"/>
      </rPr>
      <t>mode de gouvernance démocratique</t>
    </r>
  </si>
  <si>
    <r>
      <t xml:space="preserve">×   Poursuivre comme objectif principal la </t>
    </r>
    <r>
      <rPr>
        <b/>
        <i/>
        <sz val="10"/>
        <color rgb="FF009999"/>
        <rFont val="Montserrat"/>
      </rPr>
      <t>recherche d’utilité́ sociale</t>
    </r>
    <r>
      <rPr>
        <i/>
        <sz val="10"/>
        <color rgb="FF009999"/>
        <rFont val="Montserrat"/>
      </rPr>
      <t> </t>
    </r>
  </si>
  <si>
    <t>Les thématiques abordées pendant le programme sont les suivantes : utilité sociale, modèle socio-économique et financement, organisation interne et gestion de projet, étude de marché et de besoins, ancrage territorial, le statut juridique et la gouvernance, la communication et le numérique.</t>
  </si>
  <si>
    <r>
      <t xml:space="preserve">· Des </t>
    </r>
    <r>
      <rPr>
        <b/>
        <sz val="10"/>
        <color rgb="FF171717"/>
        <rFont val="Montserrat"/>
      </rPr>
      <t xml:space="preserve">ateliers collectifs </t>
    </r>
    <r>
      <rPr>
        <sz val="10"/>
        <color rgb="FF171717"/>
        <rFont val="Montserrat"/>
      </rPr>
      <t>organisés autour des principaux thématiques communes aux entrepreneur.e.s engagé.e.s</t>
    </r>
  </si>
  <si>
    <r>
      <t xml:space="preserve">• Des </t>
    </r>
    <r>
      <rPr>
        <b/>
        <sz val="10"/>
        <color rgb="FF171717"/>
        <rFont val="Montserrat"/>
      </rPr>
      <t>entretiens individuels</t>
    </r>
    <r>
      <rPr>
        <sz val="10"/>
        <color rgb="FF171717"/>
        <rFont val="Montserrat"/>
      </rPr>
      <t xml:space="preserve"> pour travailler la progression du projet sur ses différents aspects</t>
    </r>
  </si>
  <si>
    <r>
      <t xml:space="preserve">• Des </t>
    </r>
    <r>
      <rPr>
        <b/>
        <sz val="10"/>
        <color rgb="FF171717"/>
        <rFont val="Montserrat"/>
      </rPr>
      <t>temps d’interconnaissance et de partage d’expérience</t>
    </r>
    <r>
      <rPr>
        <sz val="10"/>
        <color rgb="FF171717"/>
        <rFont val="Montserrat"/>
      </rPr>
      <t xml:space="preserve"> entre entrepreneur.e.s engagé.e.s pour favoriser les collaborations et les échanges</t>
    </r>
  </si>
  <si>
    <r>
      <t xml:space="preserve">• Une </t>
    </r>
    <r>
      <rPr>
        <b/>
        <sz val="10"/>
        <color rgb="FF171717"/>
        <rFont val="Montserrat"/>
      </rPr>
      <t>soirée de clôture</t>
    </r>
    <r>
      <rPr>
        <sz val="10"/>
        <color rgb="FF171717"/>
        <rFont val="Montserrat"/>
      </rPr>
      <t xml:space="preserve"> organisée autour des financeurs de l’innovation sociale et des partenaires régionaux afin de valoriser les lauréat.e.s</t>
    </r>
  </si>
  <si>
    <r>
      <t xml:space="preserve">• Une </t>
    </r>
    <r>
      <rPr>
        <b/>
        <sz val="10"/>
        <color rgb="FF171717"/>
        <rFont val="Montserrat"/>
      </rPr>
      <t>mise en réseau partenariale</t>
    </r>
    <r>
      <rPr>
        <sz val="10"/>
        <color rgb="FF171717"/>
        <rFont val="Montserrat"/>
      </rPr>
      <t xml:space="preserve"> tout au long du programme</t>
    </r>
  </si>
  <si>
    <t>ARTICLE 7 : COMMUNICATION &amp; AUTORISATION DU DROIT A L’IMAGE</t>
  </si>
  <si>
    <t>ARTICLE 8 : REGLEMENT GENERAL SUR LA PROTECTION DES DONNEES (RGPD)</t>
  </si>
  <si>
    <t xml:space="preserve">Les informations portées sur le formulaire de candidature sont obligatoires pour candidater au programme Émergence. Elles font l’objet d’un traitement informatisé destiné à sélectionner les lauréats du programme Émergence. Les destinataires des données sont les associations franciliennes du réseau France Active, les partenaires institutionnels et privés et les organismes financeurs du programme, à des fins de reporting et de communication institutionnelle. </t>
  </si>
  <si>
    <r>
      <t xml:space="preserve">3.   </t>
    </r>
    <r>
      <rPr>
        <b/>
        <sz val="10"/>
        <color rgb="FF171717"/>
        <rFont val="Montserrat"/>
      </rPr>
      <t>Création et démarrage de l’activité</t>
    </r>
    <r>
      <rPr>
        <sz val="10"/>
        <color rgb="FF171717"/>
        <rFont val="Montserrat"/>
      </rPr>
      <t xml:space="preserve"> : cette étape est marquée par la structuration juridique du projet et le versement potentiel des premiers salaires.</t>
    </r>
  </si>
  <si>
    <r>
      <t xml:space="preserve">1.    </t>
    </r>
    <r>
      <rPr>
        <b/>
        <sz val="10"/>
        <color rgb="FF171717"/>
        <rFont val="Montserrat"/>
      </rPr>
      <t>Validation</t>
    </r>
    <r>
      <rPr>
        <sz val="10"/>
        <color rgb="FF171717"/>
        <rFont val="Montserrat"/>
      </rPr>
      <t xml:space="preserve"> : il s’agit de l’étude de l’opportunité (besoin identifié, potentiel économique, etc.) et la rédaction d’un plan d’action adapté. </t>
    </r>
  </si>
  <si>
    <r>
      <t xml:space="preserve">2.   </t>
    </r>
    <r>
      <rPr>
        <b/>
        <sz val="10"/>
        <color rgb="FF171717"/>
        <rFont val="Montserrat"/>
      </rPr>
      <t>Modélisation</t>
    </r>
    <r>
      <rPr>
        <sz val="10"/>
        <color rgb="FF171717"/>
        <rFont val="Montserrat"/>
      </rPr>
      <t xml:space="preserve"> : il s'agit de l’étude de la faisabilité du projet (expérimentation, constitution de l’équipe et recherche des premiers financements).</t>
    </r>
  </si>
  <si>
    <t xml:space="preserve">Les bénéficiaires du programme doivent également répondre aux critères suivants : </t>
  </si>
  <si>
    <t xml:space="preserve">Le programme Émergence vise à : </t>
  </si>
  <si>
    <r>
      <t xml:space="preserve">Le dossier de candidature est accessible sur le site du programme Émergence : </t>
    </r>
    <r>
      <rPr>
        <u/>
        <sz val="10"/>
        <color theme="1"/>
        <rFont val="Montserrat"/>
      </rPr>
      <t>www.emergence-idf.fr</t>
    </r>
    <r>
      <rPr>
        <sz val="10"/>
        <color theme="1"/>
        <rFont val="Montserrat"/>
      </rPr>
      <t xml:space="preserve"> à compter du 1er janvier 2022. </t>
    </r>
  </si>
  <si>
    <t xml:space="preserve">Suite à la sélection des projets menée conjointement par l’association territoriale du département concerné par le projet présenté et France Active Île-de-France, les lauréat.e.s du programme Émergence entreront dans un parcours qui se décline en plusieurs volets d’action : </t>
  </si>
  <si>
    <t>ARTICLE 9 : DECLARATION SUR L’HONNEUR</t>
  </si>
  <si>
    <t>REGLEMENT INTERIEUR du programme Émergence 2022</t>
  </si>
  <si>
    <t>Le programme Émergence est porté par le réseau France Active en Île-de-France 
Contact : www.emergence-idf.fr - emergence@franceactiveidf.fr</t>
  </si>
  <si>
    <t xml:space="preserve">Le parcours proposé par le programme Émergence permet d’accompagner les porteur.se.s de projets sur l’ensemble des phases d’émergence d’un projet : </t>
  </si>
  <si>
    <r>
      <t>·  Répondre à la demande d’</t>
    </r>
    <r>
      <rPr>
        <b/>
        <sz val="10"/>
        <color rgb="FF171717"/>
        <rFont val="Montserrat"/>
      </rPr>
      <t xml:space="preserve">accompagnement d'acteurs à fort impact positif </t>
    </r>
    <r>
      <rPr>
        <sz val="10"/>
        <color rgb="FF171717"/>
        <rFont val="Montserrat"/>
      </rPr>
      <t>social et/ou environnemental sur tous les territoires de l'Île-de-France</t>
    </r>
  </si>
  <si>
    <t>Les associations territoriales franciliennes du réseau France Active se sont associées pour développer un dispositif d’accompagnement à l’émergence de projets engagés sur tous les territoires de l'Île-de-France.</t>
  </si>
  <si>
    <r>
      <t xml:space="preserve">×  Démontrer qu’un </t>
    </r>
    <r>
      <rPr>
        <b/>
        <i/>
        <sz val="10"/>
        <color rgb="FF009999"/>
        <rFont val="Montserrat"/>
      </rPr>
      <t>modèle solidaire et engagé</t>
    </r>
    <r>
      <rPr>
        <i/>
        <sz val="10"/>
        <color rgb="FF009999"/>
        <rFont val="Montserrat"/>
      </rPr>
      <t xml:space="preserve"> est possible, et contribuer à le promouvoir</t>
    </r>
  </si>
  <si>
    <t>Déposer une candidature à l’appel à candidatures du programme Émergence vaut prise de connaissance et acceptation de l’intégralité du règlement intérieur.</t>
  </si>
  <si>
    <t>Le règlement intérieur du programme Emergence 2022 est accessible dans le 2e onglet (en bas à gauche) de ce document Excel.</t>
  </si>
  <si>
    <r>
      <t xml:space="preserve">·       </t>
    </r>
    <r>
      <rPr>
        <b/>
        <sz val="10"/>
        <color rgb="FF171717"/>
        <rFont val="Montserrat"/>
      </rPr>
      <t>S'engager à participer à tous les temps du programme</t>
    </r>
    <r>
      <rPr>
        <sz val="10"/>
        <color rgb="FF171717"/>
        <rFont val="Montserrat"/>
      </rPr>
      <t xml:space="preserve"> (à défaut, prévenir des motifs de son absence)</t>
    </r>
  </si>
  <si>
    <r>
      <t xml:space="preserve">·       Investir du </t>
    </r>
    <r>
      <rPr>
        <b/>
        <sz val="10"/>
        <color rgb="FF171717"/>
        <rFont val="Montserrat"/>
      </rPr>
      <t>temps pour travailler son projet</t>
    </r>
  </si>
  <si>
    <r>
      <t>Le programme s’adresse à toutes les personnes physiques issues de la société civile (</t>
    </r>
    <r>
      <rPr>
        <i/>
        <sz val="10"/>
        <color rgb="FF171717"/>
        <rFont val="Montserrat"/>
      </rPr>
      <t>étudiant.e.s, personnes actives, personnes sans emploi, retraité.e.s, etc.</t>
    </r>
    <r>
      <rPr>
        <sz val="10"/>
        <color rgb="FF171717"/>
        <rFont val="Montserrat"/>
      </rPr>
      <t>) ainsi qu’aux personnes morales : organismes de l'Économie Sociale et Solidaire (</t>
    </r>
    <r>
      <rPr>
        <i/>
        <sz val="10"/>
        <color rgb="FF171717"/>
        <rFont val="Montserrat"/>
      </rPr>
      <t>coopératives, associations, mutuelles, fondations, structures d’insertion par l’activité économique, entreprises bénéficiant de l’agrément « ESUS - Entreprise solidaire d'utilité sociale » au titre de l’article L3332-17-1 du code du travail</t>
    </r>
    <r>
      <rPr>
        <sz val="10"/>
        <color rgb="FF171717"/>
        <rFont val="Montserrat"/>
      </rPr>
      <t>) ou entreprises ayant entrepris la démarche d’agrément et aux  « entrepreneur.e.s engagé.e.s ».</t>
    </r>
  </si>
  <si>
    <t>·       Les capacités entrepreneuriales des porteur.se.s de projet</t>
  </si>
  <si>
    <t>Les jurys de sélection sont constitués de partenaires locaux de chaque association territoriale de France Active ; d’acteurs de l’accompagnement et de l’ESS ; de personnes ressources, mécènes et expert.e.s. Le jury opérera un choix des dossiers de candidature sur la base du respect du présent règlement et des critères mentionnés aux articles 2 et 4.</t>
  </si>
  <si>
    <t>"Voici un exemple de texte en 150 caractères (177 avec les espaces), ce qu'on peut estimer sur les logiciels d'édition de texte ou des sites comme www.compteurdecaracteres.fr !"</t>
  </si>
  <si>
    <t>Votre projet est-il ou a-t-il été accompagné 
par d'autres programmes ou incubateurs ?</t>
  </si>
  <si>
    <t>Si oui, le(s)quel(s) ? l'accompagnement a porté sur quels besoins de votre projet ?</t>
  </si>
  <si>
    <t xml:space="preserve">   </t>
  </si>
  <si>
    <t xml:space="preserve">Si vous êtes plusieur.e.s,
2e participant.e </t>
  </si>
  <si>
    <t xml:space="preserve">Si vous êtes plusieur.e.s,
4e participant.e </t>
  </si>
  <si>
    <t xml:space="preserve">Si votre projet est collectif, combien serez-vous à participer à Emergence ? </t>
  </si>
  <si>
    <t>Coûts / Dépenses envisagées 
de votre projet</t>
  </si>
  <si>
    <t>Revenus / Recettes envisagées 
de votre projet</t>
  </si>
  <si>
    <t>Adresse du siège social</t>
  </si>
  <si>
    <t>Coopérative - SCIC</t>
  </si>
  <si>
    <t>Groupement (GIE, GIP, GCSMS…)</t>
  </si>
  <si>
    <t>Société commerciale collective (SAS, SARL…)</t>
  </si>
  <si>
    <t>Coopérative - SCOP</t>
  </si>
  <si>
    <t>Entreprise individuelle ou unipersonnelle (SASU, EIRL…)</t>
  </si>
  <si>
    <t>Micro-entreprise / Auto-entrepreneur.e</t>
  </si>
  <si>
    <t>Je ne sais pas encore</t>
  </si>
  <si>
    <t xml:space="preserve">Est-il indispensable pour votre projet d'avoir un local ? </t>
  </si>
  <si>
    <t>Quels sont les partenaires que vous avez déjà rencontrés ? Lesquels avez-vous identifiés pour la suite ?</t>
  </si>
  <si>
    <t>Merci de préciser quels partenaires vous avez déjà rencontré et avec quels niveaux de soutien. Précisez également vos attentes vis-à-vis de futurs partenaires (actions communes, prescriptions, financements…)</t>
  </si>
  <si>
    <t xml:space="preserve">Présentation synthétique de votre projet
En quoi consiste votre projet ? </t>
  </si>
  <si>
    <t>Fiche récapitulative pour le Jury de sélection</t>
  </si>
  <si>
    <t>Nom du projet</t>
  </si>
  <si>
    <t>Nom de l'entrepreneur.e référent.e</t>
  </si>
  <si>
    <t>PIE</t>
  </si>
  <si>
    <t>FAM</t>
  </si>
  <si>
    <t>FAVOY</t>
  </si>
  <si>
    <t xml:space="preserve">Niveau d'avancement de votre projet 
Etapes déjà entreprises </t>
  </si>
  <si>
    <r>
      <t xml:space="preserve">Par exemple : </t>
    </r>
    <r>
      <rPr>
        <i/>
        <sz val="9"/>
        <color theme="1"/>
        <rFont val="Montserrat"/>
      </rPr>
      <t>dépôt des statuts ; étude de faisabilité ; étude de marché ; business model canvas ; business plan social ; prototypage ; pistes pour disposer d'un local si vous avez besoin d'un local ; 1ers financements ; 1ers client.e.s / bénéficiaires ; 1ères activités (et quand ?)...</t>
    </r>
  </si>
  <si>
    <r>
      <t xml:space="preserve">Par exemple : </t>
    </r>
    <r>
      <rPr>
        <i/>
        <sz val="9"/>
        <color theme="1"/>
        <rFont val="Montserrat"/>
      </rPr>
      <t>horaires de travail ; heures de garde des enfants ; obligations diverses et variées…</t>
    </r>
    <r>
      <rPr>
        <sz val="9"/>
        <color theme="1"/>
        <rFont val="Montserrat"/>
      </rPr>
      <t xml:space="preserve">
Si votre candidature est retenue, cela pourra nous permettre de mieux organiser nos agendas. </t>
    </r>
  </si>
  <si>
    <t>Vivez-vous dans un "Quartier Politique de la Ville" ? Pour le savoir : www.sig.ville.gouv.fr</t>
  </si>
  <si>
    <t>Sélectionné.e</t>
  </si>
  <si>
    <t>Sous conditions</t>
  </si>
  <si>
    <t>Non-retenu.e</t>
  </si>
  <si>
    <t>Habitant en QPV</t>
  </si>
  <si>
    <t>Pour les QPV</t>
  </si>
  <si>
    <t>Présentation plus complète du projet</t>
  </si>
  <si>
    <t>Orientations si non retenu.e :</t>
  </si>
  <si>
    <t>En 1 phrase :</t>
  </si>
  <si>
    <t>Besoin identifié</t>
  </si>
  <si>
    <t>Dépenses envisagées</t>
  </si>
  <si>
    <t>Recettes envisagées</t>
  </si>
  <si>
    <t>Partenaires rencontrés ou identifiés</t>
  </si>
  <si>
    <t>Niveau d'avancement</t>
  </si>
  <si>
    <t>Déjà accompagné ?</t>
  </si>
  <si>
    <t>Besoins / Attentes vis-à-vis d'Emergence</t>
  </si>
  <si>
    <r>
      <t>La sélection, le suivi individuel et les ateliers locaux du programme Emergence sont assurés par les associations territoriales du réseau France Active (</t>
    </r>
    <r>
      <rPr>
        <i/>
        <sz val="10"/>
        <color rgb="FF171717"/>
        <rFont val="Montserrat"/>
      </rPr>
      <t>Paris Initiative Entreprise ; France Active Métropole ; France Active Seine-et-Marne Essonne ; France Active Val-d'Oise Yvelines</t>
    </r>
    <r>
      <rPr>
        <sz val="10"/>
        <color rgb="FF171717"/>
        <rFont val="Montserrat"/>
      </rPr>
      <t xml:space="preserve">), auquels sont rattachés les projets accompagnés en fonction de leur lieu d'implantation. La coordination régionale du programme, les temps de rencontre et ateliers régionaux sont assurés par </t>
    </r>
    <r>
      <rPr>
        <i/>
        <sz val="10"/>
        <color rgb="FF171717"/>
        <rFont val="Montserrat"/>
      </rPr>
      <t xml:space="preserve">France Active Île de France. </t>
    </r>
  </si>
  <si>
    <t>Adresse mail contact de votre projet (si existante)</t>
  </si>
  <si>
    <t>Site internet (si existants)</t>
  </si>
  <si>
    <t>Page(s) de votre projet sur les réseaux sociaux et/ou profil LinkedIn (si existants)</t>
  </si>
  <si>
    <t>Est-ce que l'objectif principal de votre projet est la transition écologique ?</t>
  </si>
  <si>
    <t>Votre projet doit-il bénéficier en priorité aux "Quartiers Politique de la Ville" (QPV) ?</t>
  </si>
  <si>
    <t>Si connue, précisez la source exacte :</t>
  </si>
  <si>
    <r>
      <rPr>
        <b/>
        <sz val="10"/>
        <rFont val="Montserrat"/>
      </rPr>
      <t xml:space="preserve">Envoyez votre candidature à l'adresse : </t>
    </r>
    <r>
      <rPr>
        <b/>
        <i/>
        <u/>
        <sz val="10"/>
        <rFont val="Montserrat"/>
      </rPr>
      <t>emergence@franceactiveidf.fr</t>
    </r>
    <r>
      <rPr>
        <u/>
        <sz val="10"/>
        <rFont val="Montserrat"/>
      </rPr>
      <t xml:space="preserve">
</t>
    </r>
    <r>
      <rPr>
        <sz val="10"/>
        <rFont val="Montserrat"/>
      </rPr>
      <t>N'oubliez pas de mettre en pièces-jointes :
   - ce formulaire rempli et renommé : "</t>
    </r>
    <r>
      <rPr>
        <b/>
        <i/>
        <sz val="10"/>
        <rFont val="Montserrat"/>
      </rPr>
      <t>Emergence2022 - Candidature (Nom de votre projet)</t>
    </r>
    <r>
      <rPr>
        <sz val="10"/>
        <rFont val="Montserrat"/>
      </rPr>
      <t>"
   - votre CV (et celui des autres co-porteur.se.s de projet si vous êtes plusieur.e.s)
   - tout autre document que vous jugeriez utile (</t>
    </r>
    <r>
      <rPr>
        <i/>
        <sz val="10"/>
        <rFont val="Montserrat"/>
      </rPr>
      <t>plaquette, budget, social business canvas...</t>
    </r>
    <r>
      <rPr>
        <sz val="10"/>
        <rFont val="Montserrat"/>
      </rPr>
      <t>)</t>
    </r>
  </si>
  <si>
    <t>Quel est l'historique de votre projet ? Depuis combien de temps le portez-vous ?</t>
  </si>
  <si>
    <t>Ville d'implantation</t>
  </si>
  <si>
    <t xml:space="preserve">Avis du jury : </t>
  </si>
  <si>
    <t>Besoin d'être accompagné.e (sur 4)</t>
  </si>
  <si>
    <t>Pertinence sur le territoire (sur 4)</t>
  </si>
  <si>
    <t>Statut envisagé</t>
  </si>
  <si>
    <r>
      <t>Résumé de votre projet en 1 phrase</t>
    </r>
    <r>
      <rPr>
        <b/>
        <i/>
        <sz val="10"/>
        <color theme="0"/>
        <rFont val="Montserrat"/>
      </rPr>
      <t xml:space="preserve">
(environ 150 caractères)</t>
    </r>
  </si>
  <si>
    <t>NOM(S)</t>
  </si>
  <si>
    <t>Autres participant.e.s</t>
  </si>
  <si>
    <t>Note globale indicative (sur 20)</t>
  </si>
  <si>
    <t>Commentaires ou points d'attention :</t>
  </si>
  <si>
    <t>Engagement et impact du projet (sur 4)</t>
  </si>
  <si>
    <t>Historique du projet</t>
  </si>
  <si>
    <t>Transition écologique ?</t>
  </si>
  <si>
    <t>Projet d'IAE ?</t>
  </si>
  <si>
    <t>Vous --&gt;</t>
  </si>
  <si>
    <r>
      <t xml:space="preserve">FORMULAIRE DE CANDIDATURE au programme Emergence 2022
</t>
    </r>
    <r>
      <rPr>
        <b/>
        <sz val="18"/>
        <rFont val="Montserrat"/>
      </rPr>
      <t>Réseau France Active en Île-de-France</t>
    </r>
  </si>
  <si>
    <r>
      <t>La participation au programme exigeant un certain investissement en termes de temps et de motivation,</t>
    </r>
    <r>
      <rPr>
        <b/>
        <sz val="10"/>
        <color rgb="FF171717"/>
        <rFont val="Montserrat"/>
      </rPr>
      <t xml:space="preserve"> l'engagement au programme prendra la forme d'une adhésion des participant.e.s à l'association territoriale de France Active</t>
    </r>
    <r>
      <rPr>
        <sz val="10"/>
        <color rgb="FF171717"/>
        <rFont val="Montserrat"/>
      </rPr>
      <t xml:space="preserve"> (d'un montant de 0€ à 30€ par an en fonction de la sitution personnelle des participant.e.s et du territoire d'implantation). </t>
    </r>
  </si>
  <si>
    <t xml:space="preserve">Si vous êtes plusieur.e.s,
3e participant.e </t>
  </si>
  <si>
    <t xml:space="preserve">Si vous êtes plusieur.e.s,
5e participant.e </t>
  </si>
  <si>
    <t xml:space="preserve">Si vous êtes plusieur.e.s,
6e participant.e </t>
  </si>
  <si>
    <r>
      <t xml:space="preserve">Exemples : </t>
    </r>
    <r>
      <rPr>
        <i/>
        <sz val="9"/>
        <color theme="1"/>
        <rFont val="Montserrat"/>
      </rPr>
      <t>pistes de modèle économique, chiffre d’affaires envisagé, part de subventions, emprunts, garanties, durée de mobilisation des indemnités chômage si le ou la porteur.se principale est à temps plein…</t>
    </r>
  </si>
  <si>
    <r>
      <t xml:space="preserve">Nom / Marque de votre projet 
</t>
    </r>
    <r>
      <rPr>
        <b/>
        <i/>
        <sz val="10"/>
        <color theme="0"/>
        <rFont val="Montserrat"/>
      </rPr>
      <t xml:space="preserve">(Obligatoire, même s'il doit évoluer)  </t>
    </r>
  </si>
  <si>
    <t>Oui mais je ne sais pas encore quel statut d'IAE</t>
  </si>
  <si>
    <t>Oui, ACI (ateliers et chantiers d'insertion)</t>
  </si>
  <si>
    <t>Oui, AI (association intermédiaire)</t>
  </si>
  <si>
    <t>Oui, EI (entreprise d'insertion)</t>
  </si>
  <si>
    <t>Oui, ETTI (entreprise de travail temporaire d'insertion)</t>
  </si>
  <si>
    <t>Oui, EITI (entreprise d'insertion par le travail indépendant)</t>
  </si>
  <si>
    <t>Oui, EA (entreprise d'adaptée)</t>
  </si>
  <si>
    <t>Avez-vous un projet d'IAE 
("Insertion par l'Activité Economique") ou d'entreprise adaptée ?</t>
  </si>
  <si>
    <t xml:space="preserve">Avez-vous déjà une structure juridique ? </t>
  </si>
  <si>
    <t>Portez-vous votre projet seul.e ou en collectif ?</t>
  </si>
  <si>
    <t>Concernant votre disponibilté, savez-vous dès à présent à quels horaires de la semaine vous ne serez pas disponible ?</t>
  </si>
  <si>
    <t xml:space="preserve">Problématique / Besoin d'intérêt général
À quel besoin répond votre projet ? </t>
  </si>
  <si>
    <t>Merci de détailler ici le besoin local auquel tente de répondre votre projet, le public cible et la plus-value du projet. Ici, vous pouvez expliquer le "pourquoi", les objectifs de votre projet.</t>
  </si>
  <si>
    <t>Merci de détailler la solution que vous proposez pour répondre à cette problématique. Ici, vous pouvez expliquer le "quoi", les activités / productions de votre projet.</t>
  </si>
  <si>
    <t>Ici, vous pouvez expliquer le "depuis quand", les motivations personnelles de votre projet.</t>
  </si>
  <si>
    <r>
      <t xml:space="preserve">Exemples : </t>
    </r>
    <r>
      <rPr>
        <i/>
        <sz val="9"/>
        <color theme="1"/>
        <rFont val="Montserrat"/>
      </rPr>
      <t>matériel, salaires, remboursements d'emprunts, stocks, matériel, outils numériques, trésorerie de caisse…</t>
    </r>
  </si>
  <si>
    <t>Disponibilité pour le projet déclarée</t>
  </si>
  <si>
    <t>COMMENTAIRES LIBRES</t>
  </si>
  <si>
    <t>Démarche entrepreneur.e (sur 4)</t>
  </si>
  <si>
    <t>Faisabilité du projet (sur 4)</t>
  </si>
  <si>
    <t xml:space="preserve">Si vous n'avez pas une réponse parfaite à toutes les questions de ce questionnaire, ce n'est pas grave. Le but de ce programme d'accompagnement est précisément de vous aider à structurer cela. Les candidatures seront jugées dans leur ensemble selon les critères présentés dans le règlement intérieur. Les jurys de sélection locaux évaluent notamment l'élibigilité ; l'intérêt général, utilité sociale et environnementale du projet ; l'ambition de création d'emploi(s) ; la démarche entrepreneuriale ; la faisabilité du projet ; la pertinence du projet sur son territoire ; le besoin d'accompagnement. </t>
  </si>
  <si>
    <r>
      <t xml:space="preserve">Vous avez des questions ?
RDV sur </t>
    </r>
    <r>
      <rPr>
        <b/>
        <u/>
        <sz val="10"/>
        <color theme="0"/>
        <rFont val="Montserrat"/>
      </rPr>
      <t>www.emergence-idf.fr</t>
    </r>
    <r>
      <rPr>
        <b/>
        <sz val="10"/>
        <color theme="0"/>
        <rFont val="Montserrat"/>
      </rPr>
      <t xml:space="preserve">
Lisez le Règlement intérieur (2e onglet)
Contactez </t>
    </r>
    <r>
      <rPr>
        <b/>
        <i/>
        <u/>
        <sz val="10"/>
        <color theme="0"/>
        <rFont val="Montserrat"/>
      </rPr>
      <t xml:space="preserve">emergence@franceactiveidf.fr  </t>
    </r>
  </si>
  <si>
    <r>
      <t xml:space="preserve">La date limite pour l’envoi du dossier de candidature à l’adresse mail </t>
    </r>
    <r>
      <rPr>
        <i/>
        <u/>
        <sz val="10"/>
        <color theme="1"/>
        <rFont val="Montserrat"/>
      </rPr>
      <t>emergence@franceactiveidf.fr</t>
    </r>
    <r>
      <rPr>
        <sz val="10"/>
        <color theme="1"/>
        <rFont val="Montserrat"/>
      </rPr>
      <t xml:space="preserve"> est fixée au lundi 28 février 2022 à minuit.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</si>
</sst>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font>
      <sz val="11"/>
      <color theme="1"/>
      <name val="Calibri"/>
      <family val="2"/>
      <scheme val="minor"/>
    </font>
    <font>
      <sz val="11"/>
      <color theme="1"/>
      <name val="Calibri"/>
      <family val="2"/>
    </font>
    <font>
      <u/>
      <sz val="11"/>
      <color theme="10"/>
      <name val="Calibri"/>
      <family val="2"/>
      <scheme val="minor"/>
    </font>
    <font>
      <sz val="11"/>
      <color theme="1"/>
      <name val="Arial"/>
      <family val="2"/>
    </font>
    <font>
      <sz val="11"/>
      <color rgb="FF000000"/>
      <name val="Calibri"/>
      <family val="2"/>
      <scheme val="minor"/>
    </font>
    <font>
      <sz val="11"/>
      <color rgb="FF000000"/>
      <name val="Calibri"/>
      <family val="2"/>
    </font>
    <font>
      <b/>
      <i/>
      <sz val="11"/>
      <name val="Calibri"/>
      <family val="2"/>
      <scheme val="minor"/>
    </font>
    <font>
      <b/>
      <i/>
      <sz val="11"/>
      <color theme="1"/>
      <name val="Calibri"/>
      <family val="2"/>
    </font>
    <font>
      <b/>
      <sz val="22"/>
      <color theme="1"/>
      <name val="Calibri"/>
      <family val="2"/>
      <scheme val="minor"/>
    </font>
    <font>
      <sz val="11"/>
      <color theme="1"/>
      <name val="Segoe UI"/>
      <family val="2"/>
    </font>
    <font>
      <b/>
      <sz val="36"/>
      <color theme="1"/>
      <name val="Calibri"/>
      <family val="2"/>
      <scheme val="minor"/>
    </font>
    <font>
      <b/>
      <sz val="9"/>
      <color theme="1"/>
      <name val="Calibri"/>
      <family val="2"/>
    </font>
    <font>
      <b/>
      <sz val="20"/>
      <name val="Calibri"/>
      <family val="2"/>
      <scheme val="minor"/>
    </font>
    <font>
      <b/>
      <sz val="20"/>
      <color theme="0"/>
      <name val="Calibri"/>
      <family val="2"/>
      <scheme val="minor"/>
    </font>
    <font>
      <i/>
      <sz val="11"/>
      <color theme="1"/>
      <name val="Calibri"/>
      <family val="2"/>
    </font>
    <font>
      <i/>
      <sz val="11"/>
      <name val="Calibri"/>
      <family val="2"/>
      <scheme val="minor"/>
    </font>
    <font>
      <b/>
      <sz val="11"/>
      <color theme="1"/>
      <name val="Calibri"/>
      <family val="2"/>
    </font>
    <font>
      <b/>
      <sz val="14"/>
      <color theme="1"/>
      <name val="Calibri"/>
      <family val="2"/>
    </font>
    <font>
      <b/>
      <sz val="16"/>
      <color theme="1"/>
      <name val="Calibri"/>
      <family val="2"/>
    </font>
    <font>
      <b/>
      <sz val="16"/>
      <color theme="0"/>
      <name val="Calibri"/>
      <family val="2"/>
    </font>
    <font>
      <b/>
      <sz val="16"/>
      <color theme="1"/>
      <name val="Calibri"/>
      <family val="2"/>
      <scheme val="minor"/>
    </font>
    <font>
      <b/>
      <u/>
      <sz val="18"/>
      <name val="Montserrat"/>
    </font>
    <font>
      <b/>
      <sz val="18"/>
      <name val="Montserrat"/>
    </font>
    <font>
      <sz val="9"/>
      <color theme="1"/>
      <name val="Montserrat"/>
    </font>
    <font>
      <i/>
      <sz val="9"/>
      <color theme="1"/>
      <name val="Montserrat"/>
    </font>
    <font>
      <sz val="10"/>
      <color rgb="FF171717"/>
      <name val="Montserrat"/>
    </font>
    <font>
      <sz val="10"/>
      <color theme="1"/>
      <name val="Montserrat"/>
    </font>
    <font>
      <b/>
      <sz val="10"/>
      <color rgb="FF122F4E"/>
      <name val="Montserrat"/>
    </font>
    <font>
      <b/>
      <sz val="10"/>
      <color theme="1"/>
      <name val="Montserrat"/>
    </font>
    <font>
      <b/>
      <sz val="10"/>
      <color rgb="FF171717"/>
      <name val="Montserrat"/>
    </font>
    <font>
      <sz val="10"/>
      <color rgb="FF122F4E"/>
      <name val="Montserrat"/>
    </font>
    <font>
      <b/>
      <sz val="10"/>
      <color rgb="FF009999"/>
      <name val="Montserrat"/>
    </font>
    <font>
      <i/>
      <sz val="10"/>
      <color rgb="FF171717"/>
      <name val="Montserrat"/>
    </font>
    <font>
      <u/>
      <sz val="10"/>
      <color theme="1"/>
      <name val="Montserrat"/>
    </font>
    <font>
      <sz val="10"/>
      <color theme="1"/>
      <name val="Calibri"/>
      <family val="2"/>
      <scheme val="minor"/>
    </font>
    <font>
      <b/>
      <i/>
      <sz val="10"/>
      <name val="Montserrat"/>
    </font>
    <font>
      <i/>
      <u/>
      <sz val="10"/>
      <color theme="1"/>
      <name val="Montserrat"/>
    </font>
    <font>
      <b/>
      <sz val="10"/>
      <name val="Montserrat"/>
    </font>
    <font>
      <i/>
      <sz val="10"/>
      <color rgb="FF009999"/>
      <name val="Montserrat"/>
    </font>
    <font>
      <b/>
      <i/>
      <sz val="10"/>
      <color rgb="FF009999"/>
      <name val="Montserrat"/>
    </font>
    <font>
      <b/>
      <sz val="10"/>
      <color theme="0"/>
      <name val="Montserrat"/>
    </font>
    <font>
      <b/>
      <u/>
      <sz val="10"/>
      <color theme="0"/>
      <name val="Montserrat"/>
    </font>
    <font>
      <b/>
      <i/>
      <sz val="9"/>
      <name val="Montserrat"/>
    </font>
    <font>
      <b/>
      <i/>
      <u/>
      <sz val="10"/>
      <color theme="0"/>
      <name val="Montserrat"/>
    </font>
    <font>
      <sz val="10"/>
      <name val="Montserrat"/>
    </font>
    <font>
      <b/>
      <i/>
      <u/>
      <sz val="10"/>
      <name val="Montserrat"/>
    </font>
    <font>
      <u/>
      <sz val="10"/>
      <name val="Montserrat"/>
    </font>
    <font>
      <i/>
      <sz val="10"/>
      <name val="Montserrat"/>
    </font>
    <font>
      <b/>
      <u/>
      <sz val="22"/>
      <color rgb="FF009999"/>
      <name val="Montserrat"/>
    </font>
    <font>
      <b/>
      <sz val="9"/>
      <name val="Montserrat"/>
    </font>
    <font>
      <b/>
      <i/>
      <sz val="10"/>
      <color theme="0"/>
      <name val="Montserrat"/>
    </font>
    <font>
      <b/>
      <sz val="14"/>
      <color theme="0"/>
      <name val="Montserrat"/>
    </font>
    <font>
      <b/>
      <sz val="9"/>
      <color theme="0"/>
      <name val="Montserrat"/>
    </font>
    <font>
      <sz val="8"/>
      <name val="Montserrat"/>
    </font>
    <font>
      <b/>
      <sz val="16"/>
      <name val="Montserrat"/>
    </font>
    <font>
      <b/>
      <i/>
      <sz val="8"/>
      <color theme="1"/>
      <name val="Montserrat"/>
    </font>
    <font>
      <b/>
      <sz val="14"/>
      <name val="Montserrat"/>
    </font>
    <font>
      <b/>
      <i/>
      <sz val="10"/>
      <color theme="1"/>
      <name val="Montserrat"/>
    </font>
    <font>
      <b/>
      <sz val="8"/>
      <color theme="0"/>
      <name val="Montserrat"/>
    </font>
    <font>
      <sz val="9"/>
      <color theme="0"/>
      <name val="Montserrat"/>
    </font>
    <font>
      <b/>
      <i/>
      <sz val="12"/>
      <color theme="0"/>
      <name val="Calibri"/>
      <family val="2"/>
      <scheme val="minor"/>
    </font>
  </fonts>
  <fills count="26">
    <fill>
      <patternFill patternType="none"/>
    </fill>
    <fill>
      <patternFill patternType="gray125"/>
    </fill>
    <fill>
      <patternFill patternType="solid">
        <fgColor theme="8"/>
        <bgColor indexed="64"/>
      </patternFill>
    </fill>
    <fill>
      <patternFill patternType="solid">
        <fgColor theme="8" tint="0.59999389629810485"/>
        <bgColor indexed="64"/>
      </patternFill>
    </fill>
    <fill>
      <patternFill patternType="solid">
        <fgColor rgb="FFE2EFD9"/>
        <bgColor rgb="FFE2EFD9"/>
      </patternFill>
    </fill>
    <fill>
      <patternFill patternType="solid">
        <fgColor rgb="FF009999"/>
        <bgColor rgb="FF009999"/>
      </patternFill>
    </fill>
    <fill>
      <patternFill patternType="solid">
        <fgColor rgb="FFD9A921"/>
        <bgColor rgb="FFD9A921"/>
      </patternFill>
    </fill>
    <fill>
      <patternFill patternType="solid">
        <fgColor rgb="FFFEF2CB"/>
        <bgColor rgb="FFFEF2CB"/>
      </patternFill>
    </fill>
    <fill>
      <patternFill patternType="solid">
        <fgColor rgb="FFFFFBEF"/>
        <bgColor rgb="FFFEF2CB"/>
      </patternFill>
    </fill>
    <fill>
      <patternFill patternType="solid">
        <fgColor theme="9" tint="0.79998168889431442"/>
        <bgColor rgb="FFFEF2CB"/>
      </patternFill>
    </fill>
    <fill>
      <patternFill patternType="solid">
        <fgColor rgb="FFEDF5E7"/>
        <bgColor rgb="FFFEF2CB"/>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rgb="FFFEF2CB"/>
      </patternFill>
    </fill>
    <fill>
      <patternFill patternType="solid">
        <fgColor theme="6" tint="0.39997558519241921"/>
        <bgColor rgb="FFFEF2CB"/>
      </patternFill>
    </fill>
    <fill>
      <patternFill patternType="solid">
        <fgColor theme="6" tint="-0.249977111117893"/>
        <bgColor rgb="FF009999"/>
      </patternFill>
    </fill>
    <fill>
      <patternFill patternType="solid">
        <fgColor theme="2" tint="-0.499984740745262"/>
        <bgColor indexed="64"/>
      </patternFill>
    </fill>
    <fill>
      <patternFill patternType="solid">
        <fgColor rgb="FFF7901E"/>
        <bgColor indexed="64"/>
      </patternFill>
    </fill>
    <fill>
      <patternFill patternType="solid">
        <fgColor rgb="FFED6C71"/>
        <bgColor indexed="64"/>
      </patternFill>
    </fill>
    <fill>
      <patternFill patternType="solid">
        <fgColor rgb="FFFCD7AE"/>
        <bgColor indexed="64"/>
      </patternFill>
    </fill>
    <fill>
      <patternFill patternType="solid">
        <fgColor rgb="FFFAD6D8"/>
        <bgColor indexed="64"/>
      </patternFill>
    </fill>
    <fill>
      <patternFill patternType="solid">
        <fgColor rgb="FF05A58D"/>
        <bgColor indexed="64"/>
      </patternFill>
    </fill>
    <fill>
      <patternFill patternType="solid">
        <fgColor rgb="FFFDE9D3"/>
        <bgColor indexed="64"/>
      </patternFill>
    </fill>
    <fill>
      <patternFill patternType="solid">
        <fgColor rgb="FFF9B367"/>
        <bgColor indexed="64"/>
      </patternFill>
    </fill>
    <fill>
      <patternFill patternType="solid">
        <fgColor rgb="FFD3FDF7"/>
        <bgColor indexed="64"/>
      </patternFill>
    </fill>
    <fill>
      <patternFill patternType="solid">
        <fgColor rgb="FFA6FCF0"/>
        <bgColor indexed="64"/>
      </patternFill>
    </fill>
  </fills>
  <borders count="15">
    <border>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s>
  <cellStyleXfs count="4">
    <xf numFmtId="0" fontId="0" fillId="0" borderId="0"/>
    <xf numFmtId="0" fontId="3" fillId="0" borderId="0"/>
    <xf numFmtId="0" fontId="2" fillId="0" borderId="0" applyNumberFormat="0" applyFill="0" applyBorder="0" applyAlignment="0" applyProtection="0"/>
    <xf numFmtId="0" fontId="5" fillId="0" borderId="0"/>
  </cellStyleXfs>
  <cellXfs count="133">
    <xf numFmtId="0" fontId="0" fillId="0" borderId="0" xfId="0"/>
    <xf numFmtId="0" fontId="0" fillId="0" borderId="0" xfId="0" applyAlignment="1">
      <alignment wrapText="1"/>
    </xf>
    <xf numFmtId="0" fontId="9" fillId="0" borderId="0" xfId="0" applyFont="1" applyAlignment="1">
      <alignment vertical="center" wrapText="1"/>
    </xf>
    <xf numFmtId="0" fontId="0" fillId="0" borderId="0" xfId="0" applyAlignment="1">
      <alignment vertical="center" wrapText="1"/>
    </xf>
    <xf numFmtId="0" fontId="0" fillId="12" borderId="0" xfId="0" applyFill="1" applyAlignment="1">
      <alignment wrapText="1"/>
    </xf>
    <xf numFmtId="0" fontId="10" fillId="0" borderId="0" xfId="0" applyFont="1" applyAlignment="1">
      <alignment horizontal="left" indent="3"/>
    </xf>
    <xf numFmtId="0" fontId="10" fillId="0" borderId="0" xfId="0" applyFont="1" applyAlignment="1">
      <alignment wrapText="1"/>
    </xf>
    <xf numFmtId="0" fontId="10" fillId="12" borderId="0" xfId="0" applyFont="1" applyFill="1" applyAlignment="1">
      <alignment wrapText="1"/>
    </xf>
    <xf numFmtId="0" fontId="23" fillId="0" borderId="0" xfId="0" applyFont="1" applyBorder="1"/>
    <xf numFmtId="0" fontId="28" fillId="0" borderId="0" xfId="0" applyFont="1" applyAlignment="1">
      <alignment horizontal="left" vertical="center" wrapText="1"/>
    </xf>
    <xf numFmtId="0" fontId="26" fillId="0" borderId="0" xfId="0" applyFont="1" applyAlignment="1">
      <alignment horizontal="left" vertical="center" wrapText="1"/>
    </xf>
    <xf numFmtId="0" fontId="34" fillId="0" borderId="0" xfId="0" applyFont="1" applyAlignment="1">
      <alignment horizontal="left" wrapText="1"/>
    </xf>
    <xf numFmtId="0" fontId="35" fillId="0" borderId="0" xfId="0" applyFont="1" applyAlignment="1">
      <alignment horizontal="center" vertical="center" wrapText="1"/>
    </xf>
    <xf numFmtId="0" fontId="21" fillId="0" borderId="0" xfId="0" applyFont="1" applyFill="1" applyBorder="1" applyAlignment="1">
      <alignment vertical="center" wrapText="1"/>
    </xf>
    <xf numFmtId="0" fontId="34" fillId="0" borderId="0" xfId="0" applyFont="1" applyAlignment="1">
      <alignment horizontal="left" vertical="center" wrapText="1"/>
    </xf>
    <xf numFmtId="0" fontId="25" fillId="0" borderId="0" xfId="0" applyFont="1" applyAlignment="1">
      <alignment horizontal="left" vertical="center" wrapText="1" indent="2"/>
    </xf>
    <xf numFmtId="0" fontId="38" fillId="0" borderId="0" xfId="0" applyFont="1" applyBorder="1" applyAlignment="1">
      <alignment horizontal="left" vertical="center" wrapText="1" indent="8"/>
    </xf>
    <xf numFmtId="0" fontId="25" fillId="0" borderId="0" xfId="0" applyFont="1" applyAlignment="1">
      <alignment horizontal="left" vertical="center" wrapText="1" indent="4"/>
    </xf>
    <xf numFmtId="0" fontId="31" fillId="0" borderId="1" xfId="0" applyFont="1" applyBorder="1" applyAlignment="1">
      <alignment horizontal="left" vertical="center" wrapText="1" indent="2"/>
    </xf>
    <xf numFmtId="0" fontId="30" fillId="0" borderId="0" xfId="0" applyFont="1" applyAlignment="1">
      <alignment horizontal="left" vertical="center" wrapText="1" indent="2"/>
    </xf>
    <xf numFmtId="0" fontId="26" fillId="0" borderId="0" xfId="0" applyFont="1" applyAlignment="1">
      <alignment horizontal="left" vertical="center" wrapText="1" indent="2"/>
    </xf>
    <xf numFmtId="0" fontId="29" fillId="0" borderId="0" xfId="0" applyFont="1" applyAlignment="1">
      <alignment horizontal="left" vertical="center" wrapText="1" indent="2"/>
    </xf>
    <xf numFmtId="0" fontId="25" fillId="0" borderId="0" xfId="0" applyFont="1" applyAlignment="1">
      <alignment horizontal="left" vertical="center" wrapText="1" indent="5"/>
    </xf>
    <xf numFmtId="0" fontId="38" fillId="0" borderId="0" xfId="0" applyFont="1" applyBorder="1" applyAlignment="1">
      <alignment horizontal="left" vertical="center" wrapText="1" indent="11"/>
    </xf>
    <xf numFmtId="0" fontId="26" fillId="0" borderId="0" xfId="0" applyFont="1" applyBorder="1" applyAlignment="1">
      <alignment horizontal="left" vertical="center" wrapText="1" indent="2"/>
    </xf>
    <xf numFmtId="0" fontId="26" fillId="0" borderId="0" xfId="0" applyFont="1" applyFill="1" applyAlignment="1">
      <alignment horizontal="left" vertical="center" indent="2"/>
    </xf>
    <xf numFmtId="0" fontId="26" fillId="0" borderId="0" xfId="0" applyFont="1" applyAlignment="1">
      <alignment horizontal="left" vertical="center" wrapText="1" indent="5"/>
    </xf>
    <xf numFmtId="0" fontId="27" fillId="0" borderId="0" xfId="0" applyFont="1" applyAlignment="1">
      <alignment horizontal="left" vertical="center" wrapText="1" indent="2"/>
    </xf>
    <xf numFmtId="0" fontId="26" fillId="0" borderId="0" xfId="0" applyFont="1" applyFill="1" applyAlignment="1">
      <alignment horizontal="left" vertical="center" wrapText="1" indent="2"/>
    </xf>
    <xf numFmtId="0" fontId="34" fillId="0" borderId="0" xfId="0" applyFont="1" applyAlignment="1">
      <alignment horizontal="centerContinuous" wrapText="1"/>
    </xf>
    <xf numFmtId="0" fontId="40" fillId="21" borderId="0" xfId="0" applyFont="1" applyFill="1" applyBorder="1" applyAlignment="1">
      <alignment horizontal="right" vertical="center" wrapText="1" indent="1"/>
    </xf>
    <xf numFmtId="0" fontId="20" fillId="0" borderId="0" xfId="0" applyFont="1" applyBorder="1" applyAlignment="1">
      <alignment horizontal="left" vertical="top" indent="3"/>
    </xf>
    <xf numFmtId="0" fontId="8" fillId="0" borderId="0" xfId="0" applyFont="1" applyBorder="1" applyAlignment="1">
      <alignment horizontal="center" vertical="center" wrapText="1"/>
    </xf>
    <xf numFmtId="0" fontId="18" fillId="6" borderId="2" xfId="0" applyFont="1" applyFill="1" applyBorder="1" applyAlignment="1">
      <alignment horizontal="centerContinuous" vertical="center" wrapText="1"/>
    </xf>
    <xf numFmtId="0" fontId="7" fillId="20" borderId="4" xfId="0" applyFont="1" applyFill="1" applyBorder="1" applyAlignment="1">
      <alignment horizontal="center" vertical="center" wrapText="1"/>
    </xf>
    <xf numFmtId="0" fontId="7" fillId="22" borderId="4" xfId="0" applyFont="1" applyFill="1" applyBorder="1" applyAlignment="1">
      <alignment horizontal="center" vertical="center" wrapText="1"/>
    </xf>
    <xf numFmtId="0" fontId="14" fillId="20"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1" applyFont="1" applyBorder="1" applyAlignment="1">
      <alignment horizontal="center" vertical="center" wrapText="1"/>
    </xf>
    <xf numFmtId="1" fontId="1"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vertical="center" wrapText="1"/>
    </xf>
    <xf numFmtId="0" fontId="1" fillId="11" borderId="3" xfId="0" applyFont="1" applyFill="1" applyBorder="1" applyAlignment="1">
      <alignment horizontal="center" vertical="center" wrapText="1"/>
    </xf>
    <xf numFmtId="0" fontId="0" fillId="11" borderId="3" xfId="0" applyFill="1" applyBorder="1" applyAlignment="1">
      <alignment vertical="center" wrapText="1"/>
    </xf>
    <xf numFmtId="0" fontId="0" fillId="11" borderId="3" xfId="0" applyFill="1" applyBorder="1" applyAlignment="1">
      <alignment horizontal="center" vertical="center" wrapText="1"/>
    </xf>
    <xf numFmtId="0" fontId="5" fillId="16" borderId="3"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6" borderId="3" xfId="1" applyFont="1" applyFill="1" applyBorder="1" applyAlignment="1">
      <alignment horizontal="center" vertical="center" wrapText="1"/>
    </xf>
    <xf numFmtId="0" fontId="0" fillId="16" borderId="3" xfId="0" applyFill="1" applyBorder="1" applyAlignment="1">
      <alignment horizontal="center" vertical="center" wrapText="1"/>
    </xf>
    <xf numFmtId="0" fontId="4" fillId="16" borderId="3" xfId="0" applyFont="1" applyFill="1" applyBorder="1" applyAlignment="1">
      <alignment horizontal="center" vertical="center" wrapText="1"/>
    </xf>
    <xf numFmtId="0" fontId="0" fillId="16" borderId="3" xfId="0" applyFill="1" applyBorder="1" applyAlignment="1">
      <alignment vertical="center" wrapText="1"/>
    </xf>
    <xf numFmtId="0" fontId="42" fillId="0" borderId="0" xfId="0" applyFont="1" applyAlignment="1">
      <alignment horizontal="left" vertical="center" indent="1"/>
    </xf>
    <xf numFmtId="0" fontId="48" fillId="0" borderId="0" xfId="0" applyFont="1" applyFill="1" applyBorder="1" applyAlignment="1">
      <alignment horizontal="center" wrapText="1"/>
    </xf>
    <xf numFmtId="0" fontId="21" fillId="0" borderId="0" xfId="0" applyFont="1" applyFill="1" applyBorder="1" applyAlignment="1">
      <alignment vertical="top"/>
    </xf>
    <xf numFmtId="49" fontId="1" fillId="0" borderId="3" xfId="0" applyNumberFormat="1" applyFont="1" applyBorder="1" applyAlignment="1">
      <alignment horizontal="center" vertical="center" wrapText="1"/>
    </xf>
    <xf numFmtId="0" fontId="23" fillId="20" borderId="2" xfId="0" applyFont="1" applyFill="1" applyBorder="1" applyAlignment="1">
      <alignment horizontal="center" vertical="center" wrapText="1"/>
    </xf>
    <xf numFmtId="0" fontId="26" fillId="23" borderId="2" xfId="0" applyFont="1" applyFill="1" applyBorder="1" applyAlignment="1">
      <alignment horizontal="center" vertical="center" wrapText="1"/>
    </xf>
    <xf numFmtId="49" fontId="23" fillId="19" borderId="2" xfId="0" applyNumberFormat="1" applyFont="1" applyFill="1" applyBorder="1" applyAlignment="1">
      <alignment horizontal="center" vertical="center" wrapText="1"/>
    </xf>
    <xf numFmtId="49" fontId="23" fillId="22" borderId="2" xfId="0" applyNumberFormat="1" applyFont="1" applyFill="1" applyBorder="1" applyAlignment="1">
      <alignment horizontal="center" vertical="center" wrapText="1"/>
    </xf>
    <xf numFmtId="0" fontId="0" fillId="0" borderId="0" xfId="0" applyAlignment="1">
      <alignment horizontal="left" indent="1"/>
    </xf>
    <xf numFmtId="0" fontId="37" fillId="25" borderId="2" xfId="0" applyFont="1" applyFill="1" applyBorder="1" applyAlignment="1">
      <alignment horizontal="center" vertical="center" wrapText="1"/>
    </xf>
    <xf numFmtId="0" fontId="23" fillId="20" borderId="6" xfId="0" applyFont="1" applyFill="1" applyBorder="1" applyAlignment="1">
      <alignment horizontal="center" vertical="top" wrapText="1"/>
    </xf>
    <xf numFmtId="0" fontId="31" fillId="0" borderId="0" xfId="0" applyFont="1" applyAlignment="1">
      <alignment horizontal="left" vertical="center" wrapText="1" indent="31"/>
    </xf>
    <xf numFmtId="0" fontId="21" fillId="0" borderId="0" xfId="0" applyFont="1" applyFill="1" applyBorder="1" applyAlignment="1">
      <alignment horizontal="centerContinuous" vertical="top" wrapText="1"/>
    </xf>
    <xf numFmtId="0" fontId="24" fillId="20" borderId="6" xfId="0" applyFont="1" applyFill="1" applyBorder="1" applyAlignment="1">
      <alignment horizontal="center" vertical="center" wrapText="1"/>
    </xf>
    <xf numFmtId="0" fontId="23" fillId="20" borderId="6" xfId="0" applyFont="1" applyFill="1" applyBorder="1" applyAlignment="1">
      <alignment horizontal="right" vertical="center" wrapText="1" indent="1"/>
    </xf>
    <xf numFmtId="1" fontId="23" fillId="20" borderId="6" xfId="0" applyNumberFormat="1" applyFont="1" applyFill="1" applyBorder="1" applyAlignment="1">
      <alignment horizontal="center" vertical="center" wrapText="1"/>
    </xf>
    <xf numFmtId="0" fontId="23" fillId="20" borderId="6" xfId="0" applyFont="1" applyFill="1" applyBorder="1" applyAlignment="1">
      <alignment horizontal="center" vertical="center" wrapText="1"/>
    </xf>
    <xf numFmtId="0" fontId="40" fillId="18" borderId="2" xfId="0" applyFont="1" applyFill="1" applyBorder="1" applyAlignment="1">
      <alignment horizontal="right" vertical="center" wrapText="1" indent="1"/>
    </xf>
    <xf numFmtId="0" fontId="52" fillId="21" borderId="5" xfId="0" applyFont="1" applyFill="1" applyBorder="1" applyAlignment="1">
      <alignment horizontal="center" vertical="center" wrapText="1"/>
    </xf>
    <xf numFmtId="0" fontId="54" fillId="0" borderId="0" xfId="0" applyFont="1" applyFill="1" applyBorder="1" applyAlignment="1">
      <alignment horizontal="left" vertical="top" indent="3"/>
    </xf>
    <xf numFmtId="0" fontId="55" fillId="0" borderId="9" xfId="0" applyFont="1" applyBorder="1" applyAlignment="1">
      <alignment horizontal="center" wrapText="1"/>
    </xf>
    <xf numFmtId="0" fontId="53" fillId="20" borderId="4" xfId="0" applyFont="1" applyFill="1" applyBorder="1" applyAlignment="1">
      <alignment horizontal="centerContinuous" vertical="center" wrapText="1"/>
    </xf>
    <xf numFmtId="0" fontId="53" fillId="20" borderId="2" xfId="0" applyFont="1" applyFill="1" applyBorder="1" applyAlignment="1">
      <alignment horizontal="centerContinuous" vertical="center" wrapText="1"/>
    </xf>
    <xf numFmtId="0" fontId="53" fillId="20" borderId="2" xfId="0" applyFont="1" applyFill="1" applyBorder="1" applyAlignment="1">
      <alignment horizontal="center" vertical="center" wrapText="1"/>
    </xf>
    <xf numFmtId="0" fontId="53" fillId="20" borderId="5" xfId="0" applyFont="1" applyFill="1" applyBorder="1" applyAlignment="1">
      <alignment horizontal="center" vertical="center" wrapText="1"/>
    </xf>
    <xf numFmtId="49" fontId="53" fillId="19" borderId="2" xfId="0" applyNumberFormat="1" applyFont="1" applyFill="1" applyBorder="1" applyAlignment="1">
      <alignment horizontal="center" vertical="center" wrapText="1"/>
    </xf>
    <xf numFmtId="0" fontId="53" fillId="19" borderId="2" xfId="0" applyNumberFormat="1" applyFont="1" applyFill="1" applyBorder="1" applyAlignment="1">
      <alignment horizontal="center" vertical="center" wrapText="1"/>
    </xf>
    <xf numFmtId="0" fontId="52" fillId="18" borderId="2" xfId="0" applyFont="1" applyFill="1" applyBorder="1" applyAlignment="1">
      <alignment horizontal="left" vertical="center" wrapText="1" indent="1"/>
    </xf>
    <xf numFmtId="0" fontId="49" fillId="17" borderId="2" xfId="0" applyFont="1" applyFill="1" applyBorder="1" applyAlignment="1">
      <alignment horizontal="left" vertical="center"/>
    </xf>
    <xf numFmtId="0" fontId="49" fillId="17" borderId="2" xfId="0" applyFont="1" applyFill="1" applyBorder="1" applyAlignment="1">
      <alignment horizontal="center" vertical="center" wrapText="1"/>
    </xf>
    <xf numFmtId="0" fontId="49" fillId="17" borderId="2" xfId="0" applyFont="1" applyFill="1" applyBorder="1" applyAlignment="1">
      <alignment horizontal="center" vertical="center"/>
    </xf>
    <xf numFmtId="0" fontId="52" fillId="18" borderId="2" xfId="0" applyFont="1" applyFill="1" applyBorder="1" applyAlignment="1">
      <alignment horizontal="center" vertical="center" wrapText="1"/>
    </xf>
    <xf numFmtId="0" fontId="51" fillId="21" borderId="13" xfId="0" applyFont="1" applyFill="1" applyBorder="1" applyAlignment="1">
      <alignment horizontal="right" vertical="center"/>
    </xf>
    <xf numFmtId="0" fontId="44" fillId="25" borderId="14" xfId="0" applyFont="1" applyFill="1" applyBorder="1" applyAlignment="1">
      <alignment horizontal="center" vertical="center" wrapText="1"/>
    </xf>
    <xf numFmtId="0" fontId="51" fillId="18" borderId="4" xfId="0" applyFont="1" applyFill="1" applyBorder="1" applyAlignment="1">
      <alignment horizontal="centerContinuous" vertical="center" wrapText="1"/>
    </xf>
    <xf numFmtId="0" fontId="56" fillId="20" borderId="4" xfId="0" applyFont="1" applyFill="1" applyBorder="1" applyAlignment="1">
      <alignment horizontal="centerContinuous" vertical="center" wrapText="1"/>
    </xf>
    <xf numFmtId="0" fontId="52" fillId="18" borderId="4" xfId="0" applyFont="1" applyFill="1" applyBorder="1" applyAlignment="1">
      <alignment horizontal="right" vertical="center" wrapText="1" indent="1"/>
    </xf>
    <xf numFmtId="0" fontId="57" fillId="0" borderId="2" xfId="0" applyFont="1" applyFill="1" applyBorder="1" applyAlignment="1">
      <alignment horizontal="right" vertical="center" wrapText="1" indent="1"/>
    </xf>
    <xf numFmtId="0" fontId="40" fillId="17" borderId="2" xfId="0" applyFont="1" applyFill="1" applyBorder="1" applyAlignment="1">
      <alignment horizontal="center" vertical="center" wrapText="1"/>
    </xf>
    <xf numFmtId="0" fontId="40" fillId="17" borderId="2" xfId="0" applyFont="1" applyFill="1" applyBorder="1" applyAlignment="1">
      <alignment horizontal="right" vertical="center" wrapText="1" indent="1"/>
    </xf>
    <xf numFmtId="0" fontId="58" fillId="17" borderId="2" xfId="0" applyFont="1" applyFill="1" applyBorder="1" applyAlignment="1">
      <alignment horizontal="right" vertical="center" wrapText="1" indent="1"/>
    </xf>
    <xf numFmtId="0" fontId="59" fillId="0" borderId="0" xfId="0" applyFont="1" applyBorder="1"/>
    <xf numFmtId="1" fontId="1" fillId="16" borderId="3" xfId="0" applyNumberFormat="1"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6" fillId="25" borderId="4" xfId="0" applyFont="1" applyFill="1" applyBorder="1" applyAlignment="1">
      <alignment horizontal="center" vertical="center" wrapText="1"/>
    </xf>
    <xf numFmtId="0" fontId="17" fillId="7" borderId="4" xfId="0" applyFont="1" applyFill="1" applyBorder="1" applyAlignment="1">
      <alignment horizontal="center" vertical="top" textRotation="90" wrapText="1"/>
    </xf>
    <xf numFmtId="0" fontId="16" fillId="8" borderId="4" xfId="0" applyFont="1" applyFill="1" applyBorder="1" applyAlignment="1">
      <alignment horizontal="center" vertical="top" textRotation="90" wrapText="1"/>
    </xf>
    <xf numFmtId="0" fontId="17" fillId="9" borderId="4" xfId="0" applyFont="1" applyFill="1" applyBorder="1" applyAlignment="1">
      <alignment horizontal="center" vertical="top" textRotation="90" wrapText="1"/>
    </xf>
    <xf numFmtId="0" fontId="16" fillId="10" borderId="4" xfId="0" applyFont="1" applyFill="1" applyBorder="1" applyAlignment="1">
      <alignment horizontal="center" vertical="top" textRotation="90" wrapText="1"/>
    </xf>
    <xf numFmtId="0" fontId="17" fillId="14" borderId="4" xfId="0" applyFont="1" applyFill="1" applyBorder="1" applyAlignment="1">
      <alignment horizontal="center" vertical="top" textRotation="90" wrapText="1"/>
    </xf>
    <xf numFmtId="0" fontId="16" fillId="13" borderId="4" xfId="0" applyFont="1" applyFill="1" applyBorder="1" applyAlignment="1">
      <alignment horizontal="center" vertical="top" textRotation="90" wrapText="1"/>
    </xf>
    <xf numFmtId="0" fontId="40" fillId="21" borderId="2" xfId="0" applyFont="1" applyFill="1" applyBorder="1" applyAlignment="1">
      <alignment horizontal="center" vertical="center" wrapText="1"/>
    </xf>
    <xf numFmtId="0" fontId="58" fillId="21" borderId="5" xfId="0" applyFont="1" applyFill="1" applyBorder="1" applyAlignment="1">
      <alignment horizontal="center" vertical="center" wrapText="1"/>
    </xf>
    <xf numFmtId="0" fontId="15" fillId="25" borderId="4" xfId="0" applyFont="1" applyFill="1" applyBorder="1" applyAlignment="1">
      <alignment horizontal="center" vertical="center" wrapText="1"/>
    </xf>
    <xf numFmtId="0" fontId="60" fillId="21" borderId="4" xfId="0" applyFont="1" applyFill="1" applyBorder="1" applyAlignment="1">
      <alignment horizontal="center" vertical="center" wrapText="1"/>
    </xf>
    <xf numFmtId="0" fontId="19" fillId="5" borderId="2" xfId="0" applyFont="1" applyFill="1" applyBorder="1" applyAlignment="1">
      <alignment horizontal="centerContinuous" vertical="center" wrapText="1"/>
    </xf>
    <xf numFmtId="0" fontId="37" fillId="24" borderId="0" xfId="0" applyFont="1" applyFill="1" applyBorder="1" applyAlignment="1">
      <alignment horizontal="center" vertical="top"/>
    </xf>
    <xf numFmtId="0" fontId="44" fillId="24" borderId="0" xfId="0" applyFont="1" applyFill="1" applyBorder="1" applyAlignment="1">
      <alignment horizontal="center" vertical="center" wrapText="1"/>
    </xf>
    <xf numFmtId="0" fontId="44" fillId="24" borderId="0" xfId="0" applyFont="1" applyFill="1" applyBorder="1" applyAlignment="1">
      <alignment horizontal="left" vertical="center" wrapText="1" indent="2"/>
    </xf>
    <xf numFmtId="0" fontId="37" fillId="0" borderId="4" xfId="0" applyFont="1" applyFill="1" applyBorder="1" applyAlignment="1">
      <alignment horizontal="center" wrapText="1"/>
    </xf>
    <xf numFmtId="0" fontId="53" fillId="25" borderId="10" xfId="0" applyFont="1" applyFill="1" applyBorder="1" applyAlignment="1">
      <alignment horizontal="center" vertical="center" wrapText="1"/>
    </xf>
    <xf numFmtId="0" fontId="53" fillId="25" borderId="11" xfId="0" applyFont="1" applyFill="1" applyBorder="1" applyAlignment="1">
      <alignment horizontal="center" vertical="center" wrapText="1"/>
    </xf>
    <xf numFmtId="0" fontId="53" fillId="25" borderId="12"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2" fillId="2" borderId="4" xfId="0" applyFont="1" applyFill="1" applyBorder="1" applyAlignment="1">
      <alignment horizontal="center" vertical="justify" wrapText="1"/>
    </xf>
    <xf numFmtId="0" fontId="12" fillId="2" borderId="5" xfId="0" applyFont="1" applyFill="1" applyBorder="1" applyAlignment="1">
      <alignment horizontal="center" vertical="justify" wrapText="1"/>
    </xf>
    <xf numFmtId="0" fontId="13" fillId="18" borderId="7" xfId="0" applyFont="1" applyFill="1" applyBorder="1" applyAlignment="1">
      <alignment horizontal="center" vertical="center" wrapText="1"/>
    </xf>
    <xf numFmtId="0" fontId="13" fillId="18" borderId="8" xfId="0" applyFont="1" applyFill="1" applyBorder="1" applyAlignment="1">
      <alignment horizontal="center" vertical="center" wrapText="1"/>
    </xf>
    <xf numFmtId="0" fontId="13" fillId="18" borderId="9" xfId="0" applyFont="1" applyFill="1" applyBorder="1" applyAlignment="1">
      <alignment horizontal="center" vertical="center" wrapText="1"/>
    </xf>
    <xf numFmtId="0" fontId="13" fillId="18" borderId="10" xfId="0" applyFont="1" applyFill="1" applyBorder="1" applyAlignment="1">
      <alignment horizontal="center" vertical="center" wrapText="1"/>
    </xf>
    <xf numFmtId="0" fontId="13" fillId="18" borderId="11" xfId="0" applyFont="1" applyFill="1" applyBorder="1" applyAlignment="1">
      <alignment horizontal="center" vertical="center" wrapText="1"/>
    </xf>
    <xf numFmtId="0" fontId="13" fillId="18" borderId="12" xfId="0" applyFont="1" applyFill="1" applyBorder="1" applyAlignment="1">
      <alignment horizontal="center" vertical="center" wrapText="1"/>
    </xf>
  </cellXfs>
  <cellStyles count="4">
    <cellStyle name="Hyperlink" xfId="2"/>
    <cellStyle name="Normal" xfId="0" builtinId="0"/>
    <cellStyle name="Normal 2" xfId="1"/>
    <cellStyle name="Normal 3" xfId="3"/>
  </cellStyles>
  <dxfs count="35">
    <dxf>
      <fill>
        <patternFill>
          <bgColor theme="1" tint="0.499984740745262"/>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auto="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ill>
        <patternFill>
          <bgColor theme="1" tint="0.24994659260841701"/>
        </patternFill>
      </fill>
    </dxf>
    <dxf>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auto="1"/>
      </font>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ill>
        <patternFill>
          <bgColor theme="1" tint="0.24994659260841701"/>
        </patternFill>
      </fill>
    </dxf>
  </dxfs>
  <tableStyles count="0" defaultTableStyle="TableStyleMedium2" defaultPivotStyle="PivotStyleLight16"/>
  <colors>
    <mruColors>
      <color rgb="FF05A58D"/>
      <color rgb="FFA6FCF0"/>
      <color rgb="FF4D4D4D"/>
      <color rgb="FFF7901E"/>
      <color rgb="FF009999"/>
      <color rgb="FFFAD6D8"/>
      <color rgb="FFED6C71"/>
      <color rgb="FFFDE9D3"/>
      <color rgb="FFD3FDF7"/>
      <color rgb="FFF9B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194236</xdr:colOff>
      <xdr:row>0</xdr:row>
      <xdr:rowOff>67237</xdr:rowOff>
    </xdr:from>
    <xdr:to>
      <xdr:col>2</xdr:col>
      <xdr:colOff>184680</xdr:colOff>
      <xdr:row>1</xdr:row>
      <xdr:rowOff>13894</xdr:rowOff>
    </xdr:to>
    <xdr:pic>
      <xdr:nvPicPr>
        <xdr:cNvPr id="3" name="Image 2">
          <a:extLst>
            <a:ext uri="{FF2B5EF4-FFF2-40B4-BE49-F238E27FC236}">
              <a16:creationId xmlns:a16="http://schemas.microsoft.com/office/drawing/2014/main" id="{A98B0AD0-C6F1-4FEB-A1B0-A907D89100B1}"/>
            </a:ext>
          </a:extLst>
        </xdr:cNvPr>
        <xdr:cNvPicPr>
          <a:picLocks noChangeAspect="1"/>
        </xdr:cNvPicPr>
      </xdr:nvPicPr>
      <xdr:blipFill>
        <a:blip xmlns:r="http://schemas.openxmlformats.org/officeDocument/2006/relationships" r:embed="rId1"/>
        <a:stretch>
          <a:fillRect/>
        </a:stretch>
      </xdr:blipFill>
      <xdr:spPr>
        <a:xfrm>
          <a:off x="194236" y="67237"/>
          <a:ext cx="9385776" cy="521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10499201</xdr:colOff>
      <xdr:row>1</xdr:row>
      <xdr:rowOff>44450</xdr:rowOff>
    </xdr:to>
    <xdr:pic>
      <xdr:nvPicPr>
        <xdr:cNvPr id="3" name="Image 2">
          <a:extLst>
            <a:ext uri="{FF2B5EF4-FFF2-40B4-BE49-F238E27FC236}">
              <a16:creationId xmlns:a16="http://schemas.microsoft.com/office/drawing/2014/main" id="{E3C012DF-4B19-4CDB-B6D3-D81126F974D7}"/>
            </a:ext>
          </a:extLst>
        </xdr:cNvPr>
        <xdr:cNvPicPr>
          <a:picLocks noChangeAspect="1"/>
        </xdr:cNvPicPr>
      </xdr:nvPicPr>
      <xdr:blipFill>
        <a:blip xmlns:r="http://schemas.openxmlformats.org/officeDocument/2006/relationships" r:embed="rId1"/>
        <a:stretch>
          <a:fillRect/>
        </a:stretch>
      </xdr:blipFill>
      <xdr:spPr>
        <a:xfrm>
          <a:off x="0" y="0"/>
          <a:ext cx="10499201"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174812</xdr:colOff>
      <xdr:row>0</xdr:row>
      <xdr:rowOff>6350</xdr:rowOff>
    </xdr:from>
    <xdr:to>
      <xdr:col>5</xdr:col>
      <xdr:colOff>681532</xdr:colOff>
      <xdr:row>1</xdr:row>
      <xdr:rowOff>1499</xdr:rowOff>
    </xdr:to>
    <xdr:pic>
      <xdr:nvPicPr>
        <xdr:cNvPr id="2" name="Image 1">
          <a:extLst>
            <a:ext uri="{FF2B5EF4-FFF2-40B4-BE49-F238E27FC236}">
              <a16:creationId xmlns:a16="http://schemas.microsoft.com/office/drawing/2014/main" id="{518FA2EC-3FA7-4498-A4E8-461C36F72B8A}"/>
            </a:ext>
          </a:extLst>
        </xdr:cNvPr>
        <xdr:cNvPicPr>
          <a:picLocks noChangeAspect="1"/>
        </xdr:cNvPicPr>
      </xdr:nvPicPr>
      <xdr:blipFill>
        <a:blip xmlns:r="http://schemas.openxmlformats.org/officeDocument/2006/relationships" r:embed="rId1"/>
        <a:stretch>
          <a:fillRect/>
        </a:stretch>
      </xdr:blipFill>
      <xdr:spPr>
        <a:xfrm>
          <a:off x="174812" y="6350"/>
          <a:ext cx="5556838" cy="3089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218401</xdr:colOff>
      <xdr:row>0</xdr:row>
      <xdr:rowOff>0</xdr:rowOff>
    </xdr:from>
    <xdr:to>
      <xdr:col>14</xdr:col>
      <xdr:colOff>487221</xdr:colOff>
      <xdr:row>0</xdr:row>
      <xdr:rowOff>891660</xdr:rowOff>
    </xdr:to>
    <xdr:pic>
      <xdr:nvPicPr>
        <xdr:cNvPr id="2" name="Image 1">
          <a:extLst>
            <a:ext uri="{FF2B5EF4-FFF2-40B4-BE49-F238E27FC236}">
              <a16:creationId xmlns:a16="http://schemas.microsoft.com/office/drawing/2014/main" id="{ED092BD1-0FD9-4523-9654-06FA65885260}"/>
            </a:ext>
          </a:extLst>
        </xdr:cNvPr>
        <xdr:cNvPicPr>
          <a:picLocks noChangeAspect="1"/>
        </xdr:cNvPicPr>
      </xdr:nvPicPr>
      <xdr:blipFill>
        <a:blip xmlns:r="http://schemas.openxmlformats.org/officeDocument/2006/relationships" r:embed="rId1"/>
        <a:stretch>
          <a:fillRect/>
        </a:stretch>
      </xdr:blipFill>
      <xdr:spPr>
        <a:xfrm>
          <a:off x="942301" y="0"/>
          <a:ext cx="14486471" cy="891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tabSelected="1" topLeftCell="A22" zoomScale="55" zoomScaleNormal="55" workbookViewId="0">
      <selection activeCell="B8" sqref="B8"/>
    </sheetView>
  </sheetViews>
  <sheetFormatPr baseColWidth="10" defaultRowHeight="14.5"/>
  <cols>
    <col min="1" max="1" width="46.7265625" customWidth="1"/>
    <col min="2" max="2" width="87.7265625" customWidth="1"/>
    <col min="3" max="4" width="23.81640625" customWidth="1"/>
    <col min="5" max="9" width="23.453125" customWidth="1"/>
  </cols>
  <sheetData>
    <row r="1" spans="1:9" ht="45.5" customHeight="1"/>
    <row r="2" spans="1:9" ht="63" customHeight="1">
      <c r="A2" s="66" t="s">
        <v>320</v>
      </c>
      <c r="B2" s="66"/>
    </row>
    <row r="3" spans="1:9" ht="94" customHeight="1">
      <c r="A3" s="30" t="s">
        <v>348</v>
      </c>
      <c r="B3" s="112" t="s">
        <v>303</v>
      </c>
      <c r="C3" s="112"/>
      <c r="D3" s="112"/>
      <c r="E3" s="112"/>
      <c r="F3" s="112"/>
    </row>
    <row r="4" spans="1:9" ht="16" customHeight="1">
      <c r="A4" s="30"/>
      <c r="B4" s="110" t="s">
        <v>243</v>
      </c>
      <c r="C4" s="110"/>
      <c r="D4" s="110"/>
      <c r="E4" s="110"/>
      <c r="F4" s="110"/>
    </row>
    <row r="5" spans="1:9" ht="22.5" customHeight="1">
      <c r="A5" s="30"/>
      <c r="B5" s="110" t="s">
        <v>244</v>
      </c>
      <c r="C5" s="110"/>
      <c r="D5" s="110"/>
      <c r="E5" s="110"/>
      <c r="F5" s="110"/>
    </row>
    <row r="6" spans="1:9" ht="61.5" customHeight="1">
      <c r="A6" s="30"/>
      <c r="B6" s="111" t="s">
        <v>347</v>
      </c>
      <c r="C6" s="111"/>
      <c r="D6" s="111"/>
      <c r="E6" s="111"/>
      <c r="F6" s="111"/>
    </row>
    <row r="7" spans="1:9" ht="10" customHeight="1"/>
    <row r="8" spans="1:9" ht="36" customHeight="1">
      <c r="A8" s="71" t="s">
        <v>326</v>
      </c>
      <c r="B8" s="58"/>
      <c r="C8" s="91" t="s">
        <v>319</v>
      </c>
      <c r="D8" s="92" t="s">
        <v>144</v>
      </c>
      <c r="E8" s="59" t="s">
        <v>254</v>
      </c>
      <c r="F8" s="59" t="s">
        <v>322</v>
      </c>
      <c r="G8" s="59" t="s">
        <v>255</v>
      </c>
      <c r="H8" s="59" t="s">
        <v>323</v>
      </c>
      <c r="I8" s="59" t="s">
        <v>324</v>
      </c>
    </row>
    <row r="9" spans="1:9" ht="36" customHeight="1">
      <c r="A9" s="71" t="s">
        <v>336</v>
      </c>
      <c r="B9" s="58" t="s">
        <v>133</v>
      </c>
      <c r="C9" s="93" t="s">
        <v>311</v>
      </c>
      <c r="D9" s="60"/>
      <c r="E9" s="61"/>
      <c r="F9" s="61"/>
      <c r="G9" s="61"/>
      <c r="H9" s="61"/>
      <c r="I9" s="61"/>
    </row>
    <row r="10" spans="1:9" ht="36" customHeight="1">
      <c r="A10" s="71" t="s">
        <v>256</v>
      </c>
      <c r="B10" s="58" t="s">
        <v>133</v>
      </c>
      <c r="C10" s="93" t="s">
        <v>61</v>
      </c>
      <c r="D10" s="60"/>
      <c r="E10" s="61"/>
      <c r="F10" s="61"/>
      <c r="G10" s="61"/>
      <c r="H10" s="61"/>
      <c r="I10" s="61"/>
    </row>
    <row r="11" spans="1:9" ht="36" customHeight="1">
      <c r="A11" s="71" t="s">
        <v>164</v>
      </c>
      <c r="B11" s="58" t="s">
        <v>133</v>
      </c>
      <c r="C11" s="93" t="s">
        <v>0</v>
      </c>
      <c r="D11" s="60"/>
      <c r="E11" s="61"/>
      <c r="F11" s="61"/>
      <c r="G11" s="61"/>
      <c r="H11" s="61"/>
      <c r="I11" s="61"/>
    </row>
    <row r="12" spans="1:9" ht="36" customHeight="1">
      <c r="A12" s="71" t="s">
        <v>206</v>
      </c>
      <c r="B12" s="58"/>
      <c r="C12" s="93" t="s">
        <v>139</v>
      </c>
      <c r="D12" s="60"/>
      <c r="E12" s="61"/>
      <c r="F12" s="61"/>
      <c r="G12" s="61"/>
      <c r="H12" s="61"/>
      <c r="I12" s="61"/>
    </row>
    <row r="13" spans="1:9" ht="36" customHeight="1">
      <c r="A13" s="71" t="s">
        <v>132</v>
      </c>
      <c r="B13" s="58" t="s">
        <v>133</v>
      </c>
      <c r="C13" s="93" t="s">
        <v>4</v>
      </c>
      <c r="D13" s="60"/>
      <c r="E13" s="61"/>
      <c r="F13" s="61"/>
      <c r="G13" s="61"/>
      <c r="H13" s="61"/>
      <c r="I13" s="61"/>
    </row>
    <row r="14" spans="1:9" ht="36" customHeight="1">
      <c r="A14" s="71" t="s">
        <v>335</v>
      </c>
      <c r="B14" s="58" t="s">
        <v>133</v>
      </c>
      <c r="C14" s="93" t="s">
        <v>5</v>
      </c>
      <c r="D14" s="60" t="s">
        <v>133</v>
      </c>
      <c r="E14" s="61" t="s">
        <v>133</v>
      </c>
      <c r="F14" s="61" t="s">
        <v>133</v>
      </c>
      <c r="G14" s="61" t="s">
        <v>133</v>
      </c>
      <c r="H14" s="61" t="s">
        <v>133</v>
      </c>
      <c r="I14" s="61" t="s">
        <v>133</v>
      </c>
    </row>
    <row r="15" spans="1:9" ht="36" customHeight="1">
      <c r="A15" s="71" t="s">
        <v>150</v>
      </c>
      <c r="B15" s="58" t="s">
        <v>133</v>
      </c>
      <c r="C15" s="93" t="s">
        <v>140</v>
      </c>
      <c r="D15" s="60" t="s">
        <v>133</v>
      </c>
      <c r="E15" s="61" t="s">
        <v>133</v>
      </c>
      <c r="F15" s="61" t="s">
        <v>133</v>
      </c>
      <c r="G15" s="61" t="s">
        <v>133</v>
      </c>
      <c r="H15" s="61" t="s">
        <v>133</v>
      </c>
      <c r="I15" s="61" t="s">
        <v>133</v>
      </c>
    </row>
    <row r="16" spans="1:9" ht="36" customHeight="1">
      <c r="A16" s="71" t="s">
        <v>153</v>
      </c>
      <c r="B16" s="58" t="s">
        <v>133</v>
      </c>
      <c r="C16" s="93" t="s">
        <v>8</v>
      </c>
      <c r="D16" s="60" t="s">
        <v>133</v>
      </c>
      <c r="E16" s="61" t="s">
        <v>133</v>
      </c>
      <c r="F16" s="61" t="s">
        <v>133</v>
      </c>
      <c r="G16" s="61" t="s">
        <v>133</v>
      </c>
      <c r="H16" s="61" t="s">
        <v>133</v>
      </c>
      <c r="I16" s="61" t="s">
        <v>133</v>
      </c>
    </row>
    <row r="17" spans="1:9" ht="36" customHeight="1">
      <c r="A17" s="71" t="s">
        <v>134</v>
      </c>
      <c r="B17" s="58"/>
      <c r="C17" s="93" t="s">
        <v>141</v>
      </c>
      <c r="D17" s="60"/>
      <c r="E17" s="61"/>
      <c r="F17" s="61"/>
      <c r="G17" s="61"/>
      <c r="H17" s="61"/>
      <c r="I17" s="61"/>
    </row>
    <row r="18" spans="1:9" ht="36" customHeight="1">
      <c r="A18" s="71" t="s">
        <v>135</v>
      </c>
      <c r="B18" s="58"/>
      <c r="C18" s="93" t="s">
        <v>2</v>
      </c>
      <c r="D18" s="60"/>
      <c r="E18" s="61"/>
      <c r="F18" s="61"/>
      <c r="G18" s="61"/>
      <c r="H18" s="61"/>
      <c r="I18" s="61"/>
    </row>
    <row r="19" spans="1:9" ht="36" customHeight="1">
      <c r="A19" s="71" t="s">
        <v>259</v>
      </c>
      <c r="B19" s="58"/>
      <c r="C19" s="93" t="s">
        <v>3</v>
      </c>
      <c r="D19" s="60"/>
      <c r="E19" s="61"/>
      <c r="F19" s="61"/>
      <c r="G19" s="61"/>
      <c r="H19" s="61"/>
      <c r="I19" s="61"/>
    </row>
    <row r="20" spans="1:9" ht="36" customHeight="1">
      <c r="A20" s="71" t="s">
        <v>297</v>
      </c>
      <c r="B20" s="58"/>
      <c r="C20" s="93" t="s">
        <v>142</v>
      </c>
      <c r="D20" s="60" t="s">
        <v>133</v>
      </c>
      <c r="E20" s="61" t="s">
        <v>133</v>
      </c>
      <c r="F20" s="61" t="s">
        <v>133</v>
      </c>
      <c r="G20" s="61" t="s">
        <v>133</v>
      </c>
      <c r="H20" s="61" t="s">
        <v>133</v>
      </c>
      <c r="I20" s="61" t="s">
        <v>133</v>
      </c>
    </row>
    <row r="21" spans="1:9" ht="36" customHeight="1">
      <c r="A21" s="71" t="s">
        <v>298</v>
      </c>
      <c r="B21" s="58"/>
      <c r="C21" s="94" t="s">
        <v>280</v>
      </c>
      <c r="D21" s="60" t="s">
        <v>133</v>
      </c>
      <c r="E21" s="61" t="s">
        <v>133</v>
      </c>
      <c r="F21" s="61" t="s">
        <v>133</v>
      </c>
      <c r="G21" s="61" t="s">
        <v>133</v>
      </c>
      <c r="H21" s="61" t="s">
        <v>133</v>
      </c>
      <c r="I21" s="61" t="s">
        <v>133</v>
      </c>
    </row>
    <row r="22" spans="1:9" ht="36" customHeight="1">
      <c r="A22" s="71" t="s">
        <v>299</v>
      </c>
      <c r="B22" s="58"/>
      <c r="C22" s="93" t="s">
        <v>205</v>
      </c>
      <c r="D22" s="60" t="s">
        <v>133</v>
      </c>
      <c r="E22" s="61" t="s">
        <v>133</v>
      </c>
      <c r="F22" s="61" t="s">
        <v>133</v>
      </c>
      <c r="G22" s="61" t="s">
        <v>133</v>
      </c>
      <c r="H22" s="61" t="s">
        <v>133</v>
      </c>
      <c r="I22" s="61" t="s">
        <v>133</v>
      </c>
    </row>
    <row r="23" spans="1:9" ht="60" customHeight="1">
      <c r="A23" s="71" t="s">
        <v>338</v>
      </c>
      <c r="B23" s="64" t="s">
        <v>339</v>
      </c>
      <c r="C23" s="95"/>
      <c r="D23" s="8"/>
      <c r="E23" s="8"/>
    </row>
    <row r="24" spans="1:9" ht="106.5" customHeight="1">
      <c r="A24" s="71" t="s">
        <v>270</v>
      </c>
      <c r="B24" s="64" t="s">
        <v>340</v>
      </c>
      <c r="C24" s="95"/>
      <c r="D24" s="8"/>
      <c r="E24" s="8"/>
    </row>
    <row r="25" spans="1:9" ht="36" customHeight="1">
      <c r="A25" s="71" t="s">
        <v>310</v>
      </c>
      <c r="B25" s="67" t="s">
        <v>250</v>
      </c>
      <c r="C25" s="95"/>
      <c r="D25" s="8"/>
      <c r="E25" s="8"/>
    </row>
    <row r="26" spans="1:9" ht="60" customHeight="1">
      <c r="A26" s="71" t="s">
        <v>304</v>
      </c>
      <c r="B26" s="64" t="s">
        <v>341</v>
      </c>
      <c r="C26" s="95"/>
      <c r="D26" s="8"/>
      <c r="E26" s="8"/>
    </row>
    <row r="27" spans="1:9" ht="39">
      <c r="A27" s="71" t="s">
        <v>334</v>
      </c>
      <c r="B27" s="68" t="s">
        <v>133</v>
      </c>
      <c r="C27" s="8"/>
      <c r="D27" s="8"/>
      <c r="E27" s="8"/>
    </row>
    <row r="28" spans="1:9" ht="36" customHeight="1">
      <c r="A28" s="71" t="s">
        <v>300</v>
      </c>
      <c r="B28" s="68" t="s">
        <v>133</v>
      </c>
      <c r="C28" s="8"/>
      <c r="D28" s="8"/>
      <c r="E28" s="8"/>
    </row>
    <row r="29" spans="1:9" ht="36" customHeight="1">
      <c r="A29" s="71" t="s">
        <v>301</v>
      </c>
      <c r="B29" s="68" t="s">
        <v>133</v>
      </c>
      <c r="C29" s="8"/>
      <c r="D29" s="8"/>
      <c r="E29" s="8"/>
    </row>
    <row r="30" spans="1:9" ht="60" customHeight="1">
      <c r="A30" s="71" t="s">
        <v>257</v>
      </c>
      <c r="B30" s="64" t="s">
        <v>342</v>
      </c>
      <c r="C30" s="8"/>
      <c r="D30" s="8"/>
      <c r="E30" s="8"/>
    </row>
    <row r="31" spans="1:9" ht="60" customHeight="1">
      <c r="A31" s="71" t="s">
        <v>258</v>
      </c>
      <c r="B31" s="64" t="s">
        <v>325</v>
      </c>
      <c r="C31" s="8"/>
      <c r="D31" s="8"/>
      <c r="E31" s="8"/>
    </row>
    <row r="32" spans="1:9" ht="36" customHeight="1">
      <c r="A32" s="71" t="s">
        <v>136</v>
      </c>
      <c r="B32" s="69" t="s">
        <v>171</v>
      </c>
      <c r="C32" s="8"/>
      <c r="D32" s="8"/>
      <c r="E32" s="8"/>
    </row>
    <row r="33" spans="1:5" ht="36" customHeight="1">
      <c r="A33" s="71" t="s">
        <v>137</v>
      </c>
      <c r="B33" s="69" t="s">
        <v>171</v>
      </c>
      <c r="C33" s="8"/>
      <c r="D33" s="8"/>
      <c r="E33" s="8"/>
    </row>
    <row r="34" spans="1:5" ht="36" customHeight="1">
      <c r="A34" s="71" t="s">
        <v>267</v>
      </c>
      <c r="B34" s="68" t="s">
        <v>133</v>
      </c>
      <c r="C34" s="8"/>
      <c r="D34" s="8"/>
      <c r="E34" s="8"/>
    </row>
    <row r="35" spans="1:5" ht="60" customHeight="1">
      <c r="A35" s="71" t="s">
        <v>277</v>
      </c>
      <c r="B35" s="64" t="s">
        <v>278</v>
      </c>
      <c r="C35" s="8"/>
      <c r="D35" s="8"/>
      <c r="E35" s="8"/>
    </row>
    <row r="36" spans="1:5" ht="60" customHeight="1">
      <c r="A36" s="71" t="s">
        <v>268</v>
      </c>
      <c r="B36" s="64" t="s">
        <v>269</v>
      </c>
      <c r="C36" s="8"/>
      <c r="D36" s="8"/>
      <c r="E36" s="8"/>
    </row>
    <row r="37" spans="1:5" ht="36" customHeight="1">
      <c r="A37" s="71" t="s">
        <v>251</v>
      </c>
      <c r="B37" s="68" t="s">
        <v>133</v>
      </c>
      <c r="C37" s="8"/>
      <c r="D37" s="8"/>
      <c r="E37" s="8"/>
    </row>
    <row r="38" spans="1:5" ht="36" customHeight="1">
      <c r="A38" s="71" t="s">
        <v>252</v>
      </c>
      <c r="B38" s="70" t="s">
        <v>253</v>
      </c>
      <c r="C38" s="8"/>
      <c r="D38" s="8"/>
      <c r="E38" s="8"/>
    </row>
    <row r="39" spans="1:5" ht="36" customHeight="1">
      <c r="A39" s="71" t="s">
        <v>138</v>
      </c>
      <c r="B39" s="68" t="s">
        <v>133</v>
      </c>
      <c r="C39" s="8"/>
      <c r="D39" s="8"/>
      <c r="E39" s="8"/>
    </row>
    <row r="40" spans="1:5" ht="36" customHeight="1">
      <c r="A40" s="71" t="s">
        <v>302</v>
      </c>
      <c r="B40" s="70"/>
      <c r="C40" s="8"/>
      <c r="D40" s="8"/>
      <c r="E40" s="8"/>
    </row>
    <row r="41" spans="1:5" ht="60" customHeight="1">
      <c r="A41" s="71" t="s">
        <v>207</v>
      </c>
      <c r="B41" s="70"/>
      <c r="C41" s="8"/>
      <c r="D41" s="8"/>
      <c r="E41" s="8"/>
    </row>
    <row r="42" spans="1:5" ht="60" customHeight="1">
      <c r="A42" s="71" t="s">
        <v>337</v>
      </c>
      <c r="B42" s="64" t="s">
        <v>279</v>
      </c>
      <c r="C42" s="8"/>
      <c r="D42" s="8"/>
      <c r="E42" s="8"/>
    </row>
    <row r="44" spans="1:5" s="11" customFormat="1" ht="13">
      <c r="A44" s="54"/>
      <c r="B44" s="29"/>
    </row>
    <row r="45" spans="1:5">
      <c r="A45" s="54"/>
    </row>
  </sheetData>
  <mergeCells count="4">
    <mergeCell ref="B4:F4"/>
    <mergeCell ref="B6:F6"/>
    <mergeCell ref="B5:F5"/>
    <mergeCell ref="B3:F3"/>
  </mergeCells>
  <conditionalFormatting sqref="B10">
    <cfRule type="expression" dxfId="34" priority="54">
      <formula>SEARCH("Individuel",B9)</formula>
    </cfRule>
  </conditionalFormatting>
  <conditionalFormatting sqref="A10">
    <cfRule type="expression" dxfId="33" priority="53">
      <formula>SEARCH("Individuel",B9)</formula>
    </cfRule>
  </conditionalFormatting>
  <conditionalFormatting sqref="G8">
    <cfRule type="expression" dxfId="32" priority="52">
      <formula>SEARCH("Individuel",B9)</formula>
    </cfRule>
  </conditionalFormatting>
  <conditionalFormatting sqref="E8">
    <cfRule type="expression" dxfId="31" priority="10">
      <formula>SEARCH("Individuel",B9)</formula>
    </cfRule>
    <cfRule type="expression" dxfId="30" priority="51">
      <formula>SEARCH("Individuel",B9)</formula>
    </cfRule>
  </conditionalFormatting>
  <conditionalFormatting sqref="A15:B15">
    <cfRule type="expression" dxfId="29" priority="48">
      <formula>SEARCH("Oui",A14)</formula>
    </cfRule>
  </conditionalFormatting>
  <conditionalFormatting sqref="A15">
    <cfRule type="expression" dxfId="28" priority="47">
      <formula>SEARCH("Oui",B14)</formula>
    </cfRule>
  </conditionalFormatting>
  <conditionalFormatting sqref="A38">
    <cfRule type="expression" dxfId="27" priority="35">
      <formula>SEARCH("Non",B37)</formula>
    </cfRule>
  </conditionalFormatting>
  <conditionalFormatting sqref="B38">
    <cfRule type="expression" dxfId="26" priority="34">
      <formula>SEARCH("Non",B37)</formula>
    </cfRule>
  </conditionalFormatting>
  <conditionalFormatting sqref="A16">
    <cfRule type="expression" dxfId="25" priority="32">
      <formula>SEARCH("Non",B14)</formula>
    </cfRule>
  </conditionalFormatting>
  <conditionalFormatting sqref="B16">
    <cfRule type="expression" dxfId="24" priority="31">
      <formula>SEARCH("Non",B14)</formula>
    </cfRule>
  </conditionalFormatting>
  <conditionalFormatting sqref="A17">
    <cfRule type="expression" dxfId="23" priority="30">
      <formula>SEARCH("Non",B14)</formula>
    </cfRule>
  </conditionalFormatting>
  <conditionalFormatting sqref="B17">
    <cfRule type="expression" dxfId="22" priority="29">
      <formula>SEARCH("Non",B14)</formula>
    </cfRule>
  </conditionalFormatting>
  <conditionalFormatting sqref="A18">
    <cfRule type="expression" dxfId="21" priority="28">
      <formula>SEARCH("Non",B14)</formula>
    </cfRule>
  </conditionalFormatting>
  <conditionalFormatting sqref="A19">
    <cfRule type="expression" dxfId="20" priority="27">
      <formula>SEARCH("Non",B14)</formula>
    </cfRule>
  </conditionalFormatting>
  <conditionalFormatting sqref="B18">
    <cfRule type="expression" dxfId="19" priority="26">
      <formula>SEARCH("Non",B14)</formula>
    </cfRule>
  </conditionalFormatting>
  <conditionalFormatting sqref="B19">
    <cfRule type="expression" dxfId="18" priority="25">
      <formula>SEARCH("Non",B14)</formula>
    </cfRule>
  </conditionalFormatting>
  <conditionalFormatting sqref="G8">
    <cfRule type="expression" dxfId="17" priority="22">
      <formula>SEARCH("Individuel",D9)</formula>
    </cfRule>
  </conditionalFormatting>
  <conditionalFormatting sqref="G8">
    <cfRule type="expression" dxfId="16" priority="19">
      <formula>SEARCH("Individuel",D9)</formula>
    </cfRule>
  </conditionalFormatting>
  <conditionalFormatting sqref="G8">
    <cfRule type="expression" dxfId="15" priority="16">
      <formula>SEARCH("Individuel",D9)</formula>
    </cfRule>
  </conditionalFormatting>
  <conditionalFormatting sqref="A34">
    <cfRule type="expression" dxfId="14" priority="57">
      <formula>SEARCH("Non",B26)</formula>
    </cfRule>
  </conditionalFormatting>
  <conditionalFormatting sqref="B34">
    <cfRule type="expression" dxfId="13" priority="58">
      <formula>SEARCH("Non",B26)</formula>
    </cfRule>
  </conditionalFormatting>
  <conditionalFormatting sqref="E8">
    <cfRule type="expression" dxfId="12" priority="59">
      <formula>SEARCH("Individuel",XFB9)</formula>
    </cfRule>
  </conditionalFormatting>
  <conditionalFormatting sqref="F8">
    <cfRule type="expression" dxfId="11" priority="9">
      <formula>SEARCH("Individuel",B9)</formula>
    </cfRule>
    <cfRule type="expression" dxfId="10" priority="12">
      <formula>SEARCH("Individuel",C9)</formula>
    </cfRule>
  </conditionalFormatting>
  <conditionalFormatting sqref="F8">
    <cfRule type="expression" dxfId="9" priority="13">
      <formula>SEARCH("Individuel",XFC9)</formula>
    </cfRule>
  </conditionalFormatting>
  <conditionalFormatting sqref="H8">
    <cfRule type="expression" dxfId="8" priority="8">
      <formula>SEARCH("Individuel",C9)</formula>
    </cfRule>
  </conditionalFormatting>
  <conditionalFormatting sqref="H8">
    <cfRule type="expression" dxfId="7" priority="7">
      <formula>SEARCH("Individuel",E9)</formula>
    </cfRule>
  </conditionalFormatting>
  <conditionalFormatting sqref="H8">
    <cfRule type="expression" dxfId="6" priority="6">
      <formula>SEARCH("Individuel",E9)</formula>
    </cfRule>
  </conditionalFormatting>
  <conditionalFormatting sqref="H8">
    <cfRule type="expression" dxfId="5" priority="5">
      <formula>SEARCH("Individuel",E9)</formula>
    </cfRule>
  </conditionalFormatting>
  <conditionalFormatting sqref="I8">
    <cfRule type="expression" dxfId="4" priority="4">
      <formula>SEARCH("Individuel",D9)</formula>
    </cfRule>
  </conditionalFormatting>
  <conditionalFormatting sqref="I8">
    <cfRule type="expression" dxfId="3" priority="3">
      <formula>SEARCH("Individuel",F9)</formula>
    </cfRule>
  </conditionalFormatting>
  <conditionalFormatting sqref="I8">
    <cfRule type="expression" dxfId="2" priority="2">
      <formula>SEARCH("Individuel",F9)</formula>
    </cfRule>
  </conditionalFormatting>
  <conditionalFormatting sqref="I8">
    <cfRule type="expression" dxfId="1" priority="1">
      <formula>SEARCH("Individuel",F9)</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6" operator="containsText" id="{131BBB0B-0F54-4DD5-BAB3-F7C7926428CC}">
            <xm:f>NOT(ISERROR(SEARCH(Individuel,A10)))</xm:f>
            <xm:f>Individuel</xm:f>
            <x14:dxf>
              <fill>
                <patternFill>
                  <bgColor theme="1" tint="0.499984740745262"/>
                </patternFill>
              </fill>
            </x14:dxf>
          </x14:cfRule>
          <xm:sqref>A10:B10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'Annexe - NE PAS MODIFIER'!$J$1:$J$29</xm:f>
          </x14:formula1>
          <xm:sqref>B13</xm:sqref>
        </x14:dataValidation>
        <x14:dataValidation type="list" allowBlank="1" showInputMessage="1" showErrorMessage="1">
          <x14:formula1>
            <xm:f>'Annexe - NE PAS MODIFIER'!$U$1:$U$2</xm:f>
          </x14:formula1>
          <xm:sqref>B9</xm:sqref>
        </x14:dataValidation>
        <x14:dataValidation type="list" allowBlank="1" showInputMessage="1" showErrorMessage="1">
          <x14:formula1>
            <xm:f>'Annexe - NE PAS MODIFIER'!$V$2:$V$6</xm:f>
          </x14:formula1>
          <xm:sqref>B10</xm:sqref>
        </x14:dataValidation>
        <x14:dataValidation type="list" allowBlank="1" showInputMessage="1" showErrorMessage="1">
          <x14:formula1>
            <xm:f>'Annexe - NE PAS MODIFIER'!$B$1:$B$8</xm:f>
          </x14:formula1>
          <xm:sqref>B11 D20:I20</xm:sqref>
        </x14:dataValidation>
        <x14:dataValidation type="list" allowBlank="1" showInputMessage="1" showErrorMessage="1">
          <x14:formula1>
            <xm:f>'Annexe - NE PAS MODIFIER'!$S$1:$S$2</xm:f>
          </x14:formula1>
          <xm:sqref>B37 B14 B28:B29</xm:sqref>
        </x14:dataValidation>
        <x14:dataValidation type="list" allowBlank="1" showInputMessage="1" showErrorMessage="1">
          <x14:formula1>
            <xm:f>'Annexe - NE PAS MODIFIER'!$K$1:$K$9</xm:f>
          </x14:formula1>
          <xm:sqref>B15:B16</xm:sqref>
        </x14:dataValidation>
        <x14:dataValidation type="list" allowBlank="1" showInputMessage="1" showErrorMessage="1">
          <x14:formula1>
            <xm:f>'Annexe - NE PAS MODIFIER'!$L$1:$L$9</xm:f>
          </x14:formula1>
          <xm:sqref>B39</xm:sqref>
        </x14:dataValidation>
        <x14:dataValidation type="list" allowBlank="1" showInputMessage="1" showErrorMessage="1">
          <x14:formula1>
            <xm:f>'Annexe - NE PAS MODIFIER'!$C$1:$C$3</xm:f>
          </x14:formula1>
          <xm:sqref>D14:I14</xm:sqref>
        </x14:dataValidation>
        <x14:dataValidation type="list" allowBlank="1" showInputMessage="1" showErrorMessage="1">
          <x14:formula1>
            <xm:f>'Annexe - NE PAS MODIFIER'!$D$1:$D$2</xm:f>
          </x14:formula1>
          <xm:sqref>D21:I21</xm:sqref>
        </x14:dataValidation>
        <x14:dataValidation type="list" allowBlank="1" showInputMessage="1" showErrorMessage="1">
          <x14:formula1>
            <xm:f>'Annexe - NE PAS MODIFIER'!$E$1:$E$7</xm:f>
          </x14:formula1>
          <xm:sqref>D16:I16</xm:sqref>
        </x14:dataValidation>
        <x14:dataValidation type="list" allowBlank="1" showInputMessage="1" showErrorMessage="1">
          <x14:formula1>
            <xm:f>'Annexe - NE PAS MODIFIER'!$Q$1:$Q$6</xm:f>
          </x14:formula1>
          <xm:sqref>D22:I22</xm:sqref>
        </x14:dataValidation>
        <x14:dataValidation type="list" allowBlank="1" showInputMessage="1" showErrorMessage="1">
          <x14:formula1>
            <xm:f>'Annexe - NE PAS MODIFIER'!$X$1:$X$8</xm:f>
          </x14:formula1>
          <xm:sqref>B27</xm:sqref>
        </x14:dataValidation>
        <x14:dataValidation type="list" allowBlank="1" showInputMessage="1" showErrorMessage="1">
          <x14:formula1>
            <xm:f>'Annexe - NE PAS MODIFIER'!$D$1:$D$3</xm:f>
          </x14:formula1>
          <xm:sqref>D15:I15</xm:sqref>
        </x14:dataValidation>
        <x14:dataValidation type="list" allowBlank="1" showInputMessage="1" showErrorMessage="1">
          <x14:formula1>
            <xm:f>'Annexe - NE PAS MODIFIER'!W1:W2</xm:f>
          </x14:formula1>
          <xm:sqref>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topLeftCell="A46" zoomScale="70" zoomScaleNormal="70" workbookViewId="0">
      <selection activeCell="A39" sqref="A39"/>
    </sheetView>
  </sheetViews>
  <sheetFormatPr baseColWidth="10" defaultRowHeight="13"/>
  <cols>
    <col min="1" max="1" width="150.453125" style="14" customWidth="1"/>
    <col min="2" max="16384" width="10.90625" style="11"/>
  </cols>
  <sheetData>
    <row r="1" spans="1:4" ht="43" customHeight="1">
      <c r="A1" s="10"/>
    </row>
    <row r="2" spans="1:4" s="14" customFormat="1" ht="47" customHeight="1">
      <c r="A2" s="55" t="s">
        <v>237</v>
      </c>
      <c r="B2" s="13"/>
      <c r="C2" s="13"/>
      <c r="D2" s="13"/>
    </row>
    <row r="3" spans="1:4" ht="41" customHeight="1">
      <c r="A3" s="12" t="s">
        <v>238</v>
      </c>
    </row>
    <row r="4" spans="1:4" ht="130">
      <c r="A4" s="65" t="s">
        <v>163</v>
      </c>
    </row>
    <row r="5" spans="1:4">
      <c r="A5" s="9"/>
    </row>
    <row r="6" spans="1:4" ht="13.5" thickBot="1">
      <c r="A6" s="18" t="s">
        <v>154</v>
      </c>
    </row>
    <row r="7" spans="1:4" ht="25">
      <c r="A7" s="15" t="s">
        <v>241</v>
      </c>
    </row>
    <row r="8" spans="1:4">
      <c r="A8" s="15" t="s">
        <v>233</v>
      </c>
    </row>
    <row r="9" spans="1:4">
      <c r="A9" s="17" t="s">
        <v>240</v>
      </c>
    </row>
    <row r="10" spans="1:4">
      <c r="A10" s="17" t="s">
        <v>198</v>
      </c>
    </row>
    <row r="11" spans="1:4">
      <c r="A11" s="15" t="s">
        <v>239</v>
      </c>
    </row>
    <row r="12" spans="1:4">
      <c r="A12" s="17" t="s">
        <v>230</v>
      </c>
    </row>
    <row r="13" spans="1:4">
      <c r="A13" s="17" t="s">
        <v>231</v>
      </c>
    </row>
    <row r="14" spans="1:4" ht="15" customHeight="1">
      <c r="A14" s="17" t="s">
        <v>229</v>
      </c>
    </row>
    <row r="15" spans="1:4">
      <c r="A15" s="19"/>
    </row>
    <row r="16" spans="1:4" ht="13.5" thickBot="1">
      <c r="A16" s="18" t="s">
        <v>155</v>
      </c>
    </row>
    <row r="17" spans="1:1" ht="51.5">
      <c r="A17" s="15" t="s">
        <v>247</v>
      </c>
    </row>
    <row r="18" spans="1:1">
      <c r="A18" s="20"/>
    </row>
    <row r="19" spans="1:1">
      <c r="A19" s="21" t="s">
        <v>232</v>
      </c>
    </row>
    <row r="20" spans="1:1">
      <c r="A20" s="22" t="s">
        <v>177</v>
      </c>
    </row>
    <row r="21" spans="1:1">
      <c r="A21" s="22" t="s">
        <v>246</v>
      </c>
    </row>
    <row r="22" spans="1:1">
      <c r="A22" s="22" t="s">
        <v>245</v>
      </c>
    </row>
    <row r="23" spans="1:1">
      <c r="A23" s="22" t="s">
        <v>178</v>
      </c>
    </row>
    <row r="24" spans="1:1">
      <c r="A24" s="22" t="s">
        <v>211</v>
      </c>
    </row>
    <row r="25" spans="1:1">
      <c r="A25" s="22" t="s">
        <v>179</v>
      </c>
    </row>
    <row r="26" spans="1:1">
      <c r="A26" s="22"/>
    </row>
    <row r="27" spans="1:1">
      <c r="A27" s="16" t="s">
        <v>213</v>
      </c>
    </row>
    <row r="28" spans="1:1">
      <c r="A28" s="23" t="s">
        <v>214</v>
      </c>
    </row>
    <row r="29" spans="1:1">
      <c r="A29" s="23" t="s">
        <v>215</v>
      </c>
    </row>
    <row r="30" spans="1:1">
      <c r="A30" s="23" t="s">
        <v>216</v>
      </c>
    </row>
    <row r="31" spans="1:1">
      <c r="A31" s="23" t="s">
        <v>217</v>
      </c>
    </row>
    <row r="32" spans="1:1">
      <c r="A32" s="23" t="s">
        <v>218</v>
      </c>
    </row>
    <row r="33" spans="1:1">
      <c r="A33" s="23" t="s">
        <v>219</v>
      </c>
    </row>
    <row r="34" spans="1:1">
      <c r="A34" s="23" t="s">
        <v>242</v>
      </c>
    </row>
    <row r="35" spans="1:1">
      <c r="A35" s="23"/>
    </row>
    <row r="36" spans="1:1" ht="38.5">
      <c r="A36" s="15" t="s">
        <v>321</v>
      </c>
    </row>
    <row r="37" spans="1:1">
      <c r="A37" s="24"/>
    </row>
    <row r="38" spans="1:1" ht="13.5" thickBot="1">
      <c r="A38" s="18" t="s">
        <v>156</v>
      </c>
    </row>
    <row r="39" spans="1:1">
      <c r="A39" s="25" t="s">
        <v>234</v>
      </c>
    </row>
    <row r="40" spans="1:1">
      <c r="A40" s="25" t="s">
        <v>349</v>
      </c>
    </row>
    <row r="41" spans="1:1">
      <c r="A41" s="15"/>
    </row>
    <row r="42" spans="1:1">
      <c r="A42" s="15" t="s">
        <v>159</v>
      </c>
    </row>
    <row r="43" spans="1:1">
      <c r="A43" s="22" t="s">
        <v>212</v>
      </c>
    </row>
    <row r="44" spans="1:1">
      <c r="A44" s="22" t="s">
        <v>185</v>
      </c>
    </row>
    <row r="45" spans="1:1">
      <c r="A45" s="26" t="s">
        <v>186</v>
      </c>
    </row>
    <row r="46" spans="1:1" ht="25">
      <c r="A46" s="20" t="s">
        <v>180</v>
      </c>
    </row>
    <row r="47" spans="1:1">
      <c r="A47" s="20"/>
    </row>
    <row r="48" spans="1:1" ht="13.5" thickBot="1">
      <c r="A48" s="18" t="s">
        <v>160</v>
      </c>
    </row>
    <row r="49" spans="1:1">
      <c r="A49" s="15" t="s">
        <v>161</v>
      </c>
    </row>
    <row r="50" spans="1:1">
      <c r="A50" s="22" t="s">
        <v>181</v>
      </c>
    </row>
    <row r="51" spans="1:1">
      <c r="A51" s="22" t="s">
        <v>182</v>
      </c>
    </row>
    <row r="52" spans="1:1">
      <c r="A52" s="22" t="s">
        <v>183</v>
      </c>
    </row>
    <row r="53" spans="1:1">
      <c r="A53" s="22" t="s">
        <v>248</v>
      </c>
    </row>
    <row r="54" spans="1:1">
      <c r="A54" s="22" t="s">
        <v>184</v>
      </c>
    </row>
    <row r="55" spans="1:1" ht="37.5">
      <c r="A55" s="15" t="s">
        <v>187</v>
      </c>
    </row>
    <row r="56" spans="1:1" ht="25">
      <c r="A56" s="15" t="s">
        <v>249</v>
      </c>
    </row>
    <row r="57" spans="1:1">
      <c r="A57" s="15" t="s">
        <v>197</v>
      </c>
    </row>
    <row r="58" spans="1:1">
      <c r="A58" s="20"/>
    </row>
    <row r="59" spans="1:1" ht="13.5" thickBot="1">
      <c r="A59" s="18" t="s">
        <v>157</v>
      </c>
    </row>
    <row r="60" spans="1:1" ht="25">
      <c r="A60" s="15" t="s">
        <v>235</v>
      </c>
    </row>
    <row r="61" spans="1:1">
      <c r="A61" s="22" t="s">
        <v>221</v>
      </c>
    </row>
    <row r="62" spans="1:1">
      <c r="A62" s="22" t="s">
        <v>222</v>
      </c>
    </row>
    <row r="63" spans="1:1">
      <c r="A63" s="22" t="s">
        <v>223</v>
      </c>
    </row>
    <row r="64" spans="1:1">
      <c r="A64" s="22" t="s">
        <v>225</v>
      </c>
    </row>
    <row r="65" spans="1:1">
      <c r="A65" s="22" t="s">
        <v>224</v>
      </c>
    </row>
    <row r="66" spans="1:1" ht="25">
      <c r="A66" s="15" t="s">
        <v>220</v>
      </c>
    </row>
    <row r="67" spans="1:1" ht="39">
      <c r="A67" s="15" t="s">
        <v>296</v>
      </c>
    </row>
    <row r="68" spans="1:1">
      <c r="A68" s="15"/>
    </row>
    <row r="69" spans="1:1" ht="13.5" thickBot="1">
      <c r="A69" s="18" t="s">
        <v>158</v>
      </c>
    </row>
    <row r="70" spans="1:1">
      <c r="A70" s="22" t="s">
        <v>209</v>
      </c>
    </row>
    <row r="71" spans="1:1">
      <c r="A71" s="22" t="s">
        <v>208</v>
      </c>
    </row>
    <row r="72" spans="1:1">
      <c r="A72" s="22" t="s">
        <v>188</v>
      </c>
    </row>
    <row r="73" spans="1:1">
      <c r="A73" s="22" t="s">
        <v>190</v>
      </c>
    </row>
    <row r="74" spans="1:1">
      <c r="A74" s="22" t="s">
        <v>189</v>
      </c>
    </row>
    <row r="75" spans="1:1">
      <c r="A75" s="26" t="s">
        <v>191</v>
      </c>
    </row>
    <row r="76" spans="1:1">
      <c r="A76" s="27"/>
    </row>
    <row r="77" spans="1:1" ht="13.5" thickBot="1">
      <c r="A77" s="18" t="s">
        <v>226</v>
      </c>
    </row>
    <row r="78" spans="1:1">
      <c r="A78" s="15" t="s">
        <v>192</v>
      </c>
    </row>
    <row r="79" spans="1:1" ht="25">
      <c r="A79" s="15" t="s">
        <v>196</v>
      </c>
    </row>
    <row r="80" spans="1:1" ht="50">
      <c r="A80" s="15" t="s">
        <v>193</v>
      </c>
    </row>
    <row r="81" spans="1:1" ht="25">
      <c r="A81" s="15" t="s">
        <v>194</v>
      </c>
    </row>
    <row r="82" spans="1:1">
      <c r="A82" s="15" t="s">
        <v>195</v>
      </c>
    </row>
    <row r="83" spans="1:1">
      <c r="A83" s="15"/>
    </row>
    <row r="84" spans="1:1" ht="13.5" thickBot="1">
      <c r="A84" s="18" t="s">
        <v>227</v>
      </c>
    </row>
    <row r="85" spans="1:1" ht="49" customHeight="1">
      <c r="A85" s="15" t="s">
        <v>228</v>
      </c>
    </row>
    <row r="86" spans="1:1" ht="25.5">
      <c r="A86" s="28" t="s">
        <v>210</v>
      </c>
    </row>
    <row r="87" spans="1:1">
      <c r="A87" s="27"/>
    </row>
    <row r="88" spans="1:1" ht="13.5" thickBot="1">
      <c r="A88" s="18" t="s">
        <v>236</v>
      </c>
    </row>
    <row r="89" spans="1:1">
      <c r="A89" s="15" t="s">
        <v>162</v>
      </c>
    </row>
    <row r="90" spans="1:1">
      <c r="A90" s="10"/>
    </row>
    <row r="91" spans="1:1">
      <c r="A91" s="10"/>
    </row>
    <row r="92" spans="1:1">
      <c r="A92" s="9"/>
    </row>
    <row r="93" spans="1:1">
      <c r="A93" s="10"/>
    </row>
    <row r="94" spans="1:1">
      <c r="A94" s="10"/>
    </row>
    <row r="95" spans="1:1">
      <c r="A95" s="10"/>
    </row>
    <row r="96" spans="1:1">
      <c r="A96" s="10"/>
    </row>
    <row r="97" spans="1:1">
      <c r="A97" s="10"/>
    </row>
    <row r="98" spans="1:1">
      <c r="A98" s="10"/>
    </row>
    <row r="99" spans="1:1">
      <c r="A99" s="10"/>
    </row>
  </sheetData>
  <pageMargins left="0.7" right="0.7" top="0.75" bottom="0.75" header="0.3" footer="0.3"/>
  <pageSetup paperSize="9" scale="32"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view="pageBreakPreview" zoomScale="70" zoomScaleNormal="85" zoomScaleSheetLayoutView="70" workbookViewId="0">
      <selection activeCell="E5" sqref="E5"/>
    </sheetView>
  </sheetViews>
  <sheetFormatPr baseColWidth="10" defaultRowHeight="14.5"/>
  <cols>
    <col min="1" max="1" width="19.26953125" customWidth="1"/>
    <col min="2" max="6" width="13.26953125" customWidth="1"/>
  </cols>
  <sheetData>
    <row r="1" spans="1:6" ht="24.5" customHeight="1"/>
    <row r="2" spans="1:6" ht="25" customHeight="1" thickBot="1">
      <c r="A2" s="73" t="s">
        <v>271</v>
      </c>
      <c r="B2" s="56"/>
      <c r="C2" s="56"/>
      <c r="D2" s="56"/>
      <c r="E2" s="56"/>
      <c r="F2" s="56"/>
    </row>
    <row r="3" spans="1:6" ht="28" customHeight="1" thickBot="1">
      <c r="A3" s="86" t="s">
        <v>306</v>
      </c>
      <c r="B3" s="87"/>
      <c r="C3" s="74" t="s">
        <v>287</v>
      </c>
      <c r="D3" s="113"/>
      <c r="E3" s="113"/>
      <c r="F3" s="113"/>
    </row>
    <row r="4" spans="1:6" ht="52" customHeight="1">
      <c r="A4" s="72" t="s">
        <v>314</v>
      </c>
      <c r="B4" s="114"/>
      <c r="C4" s="115"/>
      <c r="D4" s="115"/>
      <c r="E4" s="115"/>
      <c r="F4" s="116"/>
    </row>
    <row r="5" spans="1:6" ht="41.5" customHeight="1">
      <c r="A5" s="106" t="s">
        <v>313</v>
      </c>
      <c r="B5" s="106" t="s">
        <v>345</v>
      </c>
      <c r="C5" s="106" t="s">
        <v>315</v>
      </c>
      <c r="D5" s="106" t="s">
        <v>308</v>
      </c>
      <c r="E5" s="106" t="s">
        <v>346</v>
      </c>
      <c r="F5" s="106" t="s">
        <v>307</v>
      </c>
    </row>
    <row r="6" spans="1:6" ht="28" customHeight="1">
      <c r="A6" s="105">
        <f>SUM(B6:F6)</f>
        <v>0</v>
      </c>
      <c r="B6" s="63"/>
      <c r="C6" s="63"/>
      <c r="D6" s="63"/>
      <c r="E6" s="63"/>
      <c r="F6" s="63"/>
    </row>
    <row r="7" spans="1:6" ht="6.5" customHeight="1">
      <c r="A7" s="62"/>
    </row>
    <row r="8" spans="1:6" ht="26" customHeight="1">
      <c r="A8" s="88" t="s">
        <v>272</v>
      </c>
      <c r="B8" s="88"/>
      <c r="C8" s="89">
        <f>'Formulaire de Candidature'!B8</f>
        <v>0</v>
      </c>
      <c r="D8" s="89"/>
      <c r="E8" s="89"/>
      <c r="F8" s="89"/>
    </row>
    <row r="9" spans="1:6" ht="43" customHeight="1">
      <c r="A9" s="90" t="s">
        <v>288</v>
      </c>
      <c r="B9" s="75" t="str">
        <f>'Formulaire de Candidature'!B25</f>
        <v>"Voici un exemple de texte en 150 caractères (177 avec les espaces), ce qu'on peut estimer sur les logiciels d'édition de texte ou des sites comme www.compteurdecaracteres.fr !"</v>
      </c>
      <c r="C9" s="76"/>
      <c r="D9" s="76"/>
      <c r="E9" s="76"/>
      <c r="F9" s="76"/>
    </row>
    <row r="10" spans="1:6" ht="28" customHeight="1">
      <c r="A10" s="85" t="s">
        <v>309</v>
      </c>
      <c r="B10" s="85" t="s">
        <v>305</v>
      </c>
      <c r="C10" s="85" t="s">
        <v>294</v>
      </c>
      <c r="D10" s="85" t="s">
        <v>318</v>
      </c>
      <c r="E10" s="85" t="s">
        <v>317</v>
      </c>
      <c r="F10" s="85" t="s">
        <v>285</v>
      </c>
    </row>
    <row r="11" spans="1:6" ht="28" customHeight="1">
      <c r="A11" s="77" t="str">
        <f>'Formulaire de Candidature'!B15</f>
        <v>Choisir dans la liste déroulante --&gt;</v>
      </c>
      <c r="B11" s="77">
        <f>'Formulaire de Candidature'!B12</f>
        <v>0</v>
      </c>
      <c r="C11" s="77" t="str">
        <f>'Formulaire de Candidature'!B37</f>
        <v>Choisir dans la liste déroulante --&gt;</v>
      </c>
      <c r="D11" s="77" t="str">
        <f>'Formulaire de Candidature'!B27</f>
        <v>Choisir dans la liste déroulante --&gt;</v>
      </c>
      <c r="E11" s="77" t="str">
        <f>'Formulaire de Candidature'!B28</f>
        <v>Choisir dans la liste déroulante --&gt;</v>
      </c>
      <c r="F11" s="78" t="str" cm="1">
        <f t="array" ref="F11">'Formulaire de Candidature'!B29:B29</f>
        <v>Choisir dans la liste déroulante --&gt;</v>
      </c>
    </row>
    <row r="12" spans="1:6" ht="28" customHeight="1">
      <c r="A12" s="82" t="s">
        <v>273</v>
      </c>
      <c r="B12" s="82"/>
      <c r="C12" s="83" t="s">
        <v>312</v>
      </c>
      <c r="D12" s="83" t="s">
        <v>143</v>
      </c>
      <c r="E12" s="84" t="s">
        <v>5</v>
      </c>
      <c r="F12" s="83" t="s">
        <v>284</v>
      </c>
    </row>
    <row r="13" spans="1:6" ht="28" customHeight="1">
      <c r="A13" s="79">
        <f>'Formulaire de Candidature'!D10</f>
        <v>0</v>
      </c>
      <c r="B13" s="79">
        <f>'Formulaire de Candidature'!D9</f>
        <v>0</v>
      </c>
      <c r="C13" s="80" t="e">
        <f>'Formulaire de Candidature'!B10-1</f>
        <v>#VALUE!</v>
      </c>
      <c r="D13" s="79" t="str">
        <f>'Formulaire de Candidature'!D22</f>
        <v>Choisir dans la liste déroulante --&gt;</v>
      </c>
      <c r="E13" s="79" t="str">
        <f>'Formulaire de Candidature'!D14</f>
        <v>Choisir dans la liste déroulante --&gt;</v>
      </c>
      <c r="F13" s="79" t="str">
        <f>'Formulaire de Candidature'!D21</f>
        <v>Choisir dans la liste déroulante --&gt;</v>
      </c>
    </row>
    <row r="14" spans="1:6" ht="43" customHeight="1">
      <c r="A14" s="81" t="s">
        <v>286</v>
      </c>
      <c r="B14" s="75" t="str" cm="1">
        <f t="array" ref="B14">'Formulaire de Candidature'!B24:B24</f>
        <v>Merci de détailler la solution que vous proposez pour répondre à cette problématique. Ici, vous pouvez expliquer le "quoi", les activités / productions de votre projet.</v>
      </c>
      <c r="C14" s="76"/>
      <c r="D14" s="76"/>
      <c r="E14" s="76"/>
      <c r="F14" s="76"/>
    </row>
    <row r="15" spans="1:6" ht="43" customHeight="1">
      <c r="A15" s="81" t="s">
        <v>289</v>
      </c>
      <c r="B15" s="75" t="str">
        <f>'Formulaire de Candidature'!B23</f>
        <v>Merci de détailler ici le besoin local auquel tente de répondre votre projet, le public cible et la plus-value du projet. Ici, vous pouvez expliquer le "pourquoi", les objectifs de votre projet.</v>
      </c>
      <c r="C15" s="76"/>
      <c r="D15" s="76"/>
      <c r="E15" s="76"/>
      <c r="F15" s="76"/>
    </row>
    <row r="16" spans="1:6" ht="43" customHeight="1">
      <c r="A16" s="81" t="s">
        <v>316</v>
      </c>
      <c r="B16" s="75" t="str">
        <f>'Formulaire de Candidature'!B26</f>
        <v>Ici, vous pouvez expliquer le "depuis quand", les motivations personnelles de votre projet.</v>
      </c>
      <c r="C16" s="76"/>
      <c r="D16" s="76"/>
      <c r="E16" s="76"/>
      <c r="F16" s="76"/>
    </row>
    <row r="17" spans="1:6" ht="43" customHeight="1">
      <c r="A17" s="81" t="s">
        <v>290</v>
      </c>
      <c r="B17" s="76" t="str" cm="1">
        <f t="array" ref="B17">'Formulaire de Candidature'!B30:B30</f>
        <v>Exemples : matériel, salaires, remboursements d'emprunts, stocks, matériel, outils numériques, trésorerie de caisse…</v>
      </c>
      <c r="C17" s="76"/>
      <c r="D17" s="76"/>
      <c r="E17" s="76"/>
      <c r="F17" s="76"/>
    </row>
    <row r="18" spans="1:6" ht="43" customHeight="1">
      <c r="A18" s="81" t="s">
        <v>291</v>
      </c>
      <c r="B18" s="75" t="str" cm="1">
        <f t="array" ref="B18">'Formulaire de Candidature'!B31:B31</f>
        <v>Exemples : pistes de modèle économique, chiffre d’affaires envisagé, part de subventions, emprunts, garanties, durée de mobilisation des indemnités chômage si le ou la porteur.se principale est à temps plein…</v>
      </c>
      <c r="C18" s="76"/>
      <c r="D18" s="76"/>
      <c r="E18" s="76"/>
      <c r="F18" s="76"/>
    </row>
    <row r="19" spans="1:6" ht="43" customHeight="1">
      <c r="A19" s="81" t="s">
        <v>293</v>
      </c>
      <c r="B19" s="75" t="str" cm="1">
        <f t="array" ref="B19">'Formulaire de Candidature'!B35:B35</f>
        <v>Par exemple : dépôt des statuts ; étude de faisabilité ; étude de marché ; business model canvas ; business plan social ; prototypage ; pistes pour disposer d'un local si vous avez besoin d'un local ; 1ers financements ; 1ers client.e.s / bénéficiaires ; 1ères activités (et quand ?)...</v>
      </c>
      <c r="C19" s="76"/>
      <c r="D19" s="76"/>
      <c r="E19" s="76"/>
      <c r="F19" s="76"/>
    </row>
    <row r="20" spans="1:6" ht="43" customHeight="1">
      <c r="A20" s="81" t="s">
        <v>292</v>
      </c>
      <c r="B20" s="75" t="str" cm="1">
        <f t="array" ref="B20">'Formulaire de Candidature'!B36:B36</f>
        <v>Merci de préciser quels partenaires vous avez déjà rencontré et avec quels niveaux de soutien. Précisez également vos attentes vis-à-vis de futurs partenaires (actions communes, prescriptions, financements…)</v>
      </c>
      <c r="C20" s="76"/>
      <c r="D20" s="76"/>
      <c r="E20" s="76"/>
      <c r="F20" s="76"/>
    </row>
    <row r="21" spans="1:6" ht="43" customHeight="1">
      <c r="A21" s="81" t="s">
        <v>295</v>
      </c>
      <c r="B21" s="75" cm="1">
        <f t="array" ref="B21">'Formulaire de Candidature'!B41:B41</f>
        <v>0</v>
      </c>
      <c r="C21" s="76"/>
      <c r="D21" s="76"/>
      <c r="E21" s="76"/>
      <c r="F21" s="76"/>
    </row>
  </sheetData>
  <mergeCells count="2">
    <mergeCell ref="D3:F3"/>
    <mergeCell ref="B4:F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 - NE PAS MODIFIER'!$Y$1:$Y$3</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3"/>
  <sheetViews>
    <sheetView showGridLines="0" zoomScale="40" zoomScaleNormal="40" workbookViewId="0">
      <pane xSplit="2" topLeftCell="C1" activePane="topRight" state="frozen"/>
      <selection pane="topRight" activeCell="K7" sqref="K7"/>
    </sheetView>
  </sheetViews>
  <sheetFormatPr baseColWidth="10" defaultColWidth="11.453125" defaultRowHeight="14.5"/>
  <cols>
    <col min="1" max="1" width="9.54296875" style="1" customWidth="1"/>
    <col min="2" max="2" width="20.81640625" style="1" customWidth="1"/>
    <col min="3" max="3" width="12.453125" style="1" customWidth="1"/>
    <col min="4" max="4" width="11.90625" style="1" customWidth="1"/>
    <col min="5" max="6" width="15.26953125" style="1" customWidth="1"/>
    <col min="7" max="7" width="16.1796875" style="1" customWidth="1"/>
    <col min="8" max="8" width="15.90625" style="1" customWidth="1"/>
    <col min="9" max="9" width="20.90625" style="1" customWidth="1"/>
    <col min="10" max="10" width="13.08984375" style="1" customWidth="1"/>
    <col min="11" max="11" width="18.08984375" style="1" customWidth="1"/>
    <col min="12" max="13" width="15.26953125" style="1" customWidth="1"/>
    <col min="14" max="16" width="13.08984375" style="1" customWidth="1"/>
    <col min="17" max="18" width="16.36328125" style="1" customWidth="1"/>
    <col min="19" max="19" width="14.36328125" style="1" customWidth="1"/>
    <col min="20" max="20" width="16.36328125" style="1" customWidth="1"/>
    <col min="21" max="21" width="13.08984375" style="1" customWidth="1"/>
    <col min="22" max="22" width="19.54296875" style="1" customWidth="1"/>
    <col min="23" max="23" width="17.453125" style="1" customWidth="1"/>
    <col min="24" max="25" width="14" style="1" customWidth="1"/>
    <col min="26" max="26" width="57.1796875" style="1" customWidth="1"/>
    <col min="27" max="27" width="13.6328125" style="1" customWidth="1"/>
    <col min="28" max="29" width="15.08984375" style="1" customWidth="1"/>
    <col min="30" max="30" width="19.6328125" style="1" customWidth="1"/>
    <col min="31" max="31" width="18" style="1" customWidth="1"/>
    <col min="32" max="33" width="15.90625" style="1" customWidth="1"/>
    <col min="34" max="34" width="11.453125" style="1"/>
    <col min="35" max="35" width="18.7265625" style="1" customWidth="1"/>
    <col min="36" max="36" width="18.81640625" style="1" customWidth="1"/>
    <col min="37" max="37" width="14.26953125" style="1" customWidth="1"/>
    <col min="38" max="39" width="15.6328125" style="1" customWidth="1"/>
    <col min="40" max="40" width="20.90625" style="1" customWidth="1"/>
    <col min="41" max="41" width="21.81640625" style="1" bestFit="1" customWidth="1"/>
    <col min="42" max="42" width="34.08984375" style="1" customWidth="1"/>
    <col min="43" max="43" width="9.7265625" style="1" customWidth="1"/>
    <col min="44" max="44" width="34.08984375" style="1" customWidth="1"/>
    <col min="45" max="45" width="65" style="1" customWidth="1"/>
    <col min="46" max="63" width="5.08984375" style="1" customWidth="1"/>
    <col min="64" max="71" width="8" style="1" customWidth="1"/>
    <col min="72" max="72" width="9" style="1" customWidth="1"/>
    <col min="73" max="77" width="8" style="1" customWidth="1"/>
    <col min="78" max="78" width="9.26953125" style="1" customWidth="1"/>
    <col min="79" max="85" width="5.08984375" style="1" customWidth="1"/>
    <col min="86" max="16384" width="11.453125" style="1"/>
  </cols>
  <sheetData>
    <row r="1" spans="1:84" ht="102.5" customHeight="1">
      <c r="B1" s="5" t="s">
        <v>176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7"/>
      <c r="AT1" s="7"/>
      <c r="AU1" s="7"/>
      <c r="AV1" s="7"/>
      <c r="AW1" s="7"/>
      <c r="AX1" s="7"/>
      <c r="AY1" s="4"/>
      <c r="AZ1" s="4"/>
      <c r="BA1" s="4"/>
      <c r="BB1" s="4"/>
      <c r="BC1" s="4"/>
      <c r="BD1" s="4"/>
      <c r="BE1" s="4"/>
      <c r="BF1" s="4"/>
      <c r="BG1" s="4"/>
      <c r="BH1" s="4"/>
      <c r="BI1" s="4"/>
      <c r="BJ1" s="4"/>
      <c r="BK1" s="4"/>
      <c r="BL1" s="7"/>
      <c r="BM1" s="7"/>
      <c r="BN1" s="7"/>
      <c r="BO1" s="7"/>
      <c r="BP1" s="7"/>
      <c r="BQ1" s="4"/>
      <c r="BR1" s="4"/>
      <c r="BS1" s="4"/>
      <c r="BT1" s="4"/>
      <c r="BU1" s="4"/>
      <c r="BV1" s="4"/>
      <c r="BW1" s="4"/>
      <c r="BX1" s="4"/>
      <c r="BY1" s="4"/>
      <c r="BZ1" s="4"/>
      <c r="CA1" s="4"/>
      <c r="CB1" s="4"/>
      <c r="CC1" s="4"/>
      <c r="CD1" s="4"/>
      <c r="CE1" s="4"/>
      <c r="CF1" s="4"/>
    </row>
    <row r="2" spans="1:84" ht="35.5" customHeight="1">
      <c r="B2" s="31" t="s">
        <v>175</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S2" s="7"/>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row>
    <row r="3" spans="1:84" ht="21" customHeight="1">
      <c r="A3" s="122" t="s">
        <v>145</v>
      </c>
      <c r="B3" s="123" t="s">
        <v>68</v>
      </c>
      <c r="C3" s="123"/>
      <c r="D3" s="124" t="s">
        <v>146</v>
      </c>
      <c r="E3" s="124"/>
      <c r="F3" s="124"/>
      <c r="G3" s="124"/>
      <c r="H3" s="124"/>
      <c r="I3" s="124"/>
      <c r="J3" s="124"/>
      <c r="K3" s="124"/>
      <c r="L3" s="124"/>
      <c r="M3" s="124"/>
      <c r="N3" s="124"/>
      <c r="O3" s="124"/>
      <c r="P3" s="124"/>
      <c r="Q3" s="124"/>
      <c r="R3" s="124"/>
      <c r="S3" s="124"/>
      <c r="T3" s="127" t="s">
        <v>68</v>
      </c>
      <c r="U3" s="128"/>
      <c r="V3" s="128"/>
      <c r="W3" s="128"/>
      <c r="X3" s="128"/>
      <c r="Y3" s="128"/>
      <c r="Z3" s="128"/>
      <c r="AA3" s="128"/>
      <c r="AB3" s="128"/>
      <c r="AC3" s="128"/>
      <c r="AD3" s="128"/>
      <c r="AE3" s="128"/>
      <c r="AF3" s="128"/>
      <c r="AG3" s="129"/>
      <c r="AH3" s="122" t="s">
        <v>120</v>
      </c>
      <c r="AI3" s="122"/>
      <c r="AJ3" s="122"/>
      <c r="AK3" s="122"/>
      <c r="AL3" s="122"/>
      <c r="AM3" s="122"/>
      <c r="AN3" s="122"/>
      <c r="AO3" s="122"/>
      <c r="AP3" s="122"/>
      <c r="AQ3" s="122"/>
      <c r="AR3" s="122"/>
      <c r="AS3" s="125" t="s">
        <v>344</v>
      </c>
      <c r="AT3" s="33" t="s">
        <v>111</v>
      </c>
      <c r="AU3" s="33"/>
      <c r="AV3" s="33"/>
      <c r="AW3" s="33"/>
      <c r="AX3" s="33"/>
      <c r="AY3" s="33"/>
      <c r="AZ3" s="33"/>
      <c r="BA3" s="33"/>
      <c r="BB3" s="33"/>
      <c r="BC3" s="33"/>
      <c r="BD3" s="33"/>
      <c r="BE3" s="33"/>
      <c r="BF3" s="33"/>
      <c r="BG3" s="33"/>
      <c r="BH3" s="33"/>
      <c r="BI3" s="33"/>
      <c r="BJ3" s="33"/>
      <c r="BK3" s="33"/>
      <c r="BL3" s="109" t="s">
        <v>110</v>
      </c>
      <c r="BM3" s="109"/>
      <c r="BN3" s="109"/>
      <c r="BO3" s="109"/>
      <c r="BP3" s="109"/>
      <c r="BQ3" s="109"/>
      <c r="BR3" s="109"/>
      <c r="BS3" s="109"/>
      <c r="BT3" s="109"/>
      <c r="BU3" s="109"/>
      <c r="BV3" s="109"/>
      <c r="BW3" s="109"/>
      <c r="BX3" s="109"/>
      <c r="BY3" s="109"/>
      <c r="BZ3" s="109"/>
      <c r="CA3" s="109"/>
      <c r="CB3" s="109"/>
      <c r="CC3" s="109"/>
      <c r="CD3" s="117" t="s">
        <v>122</v>
      </c>
      <c r="CE3" s="117"/>
      <c r="CF3" s="117"/>
    </row>
    <row r="4" spans="1:84" ht="20" customHeight="1">
      <c r="A4" s="122"/>
      <c r="B4" s="123"/>
      <c r="C4" s="123"/>
      <c r="D4" s="124"/>
      <c r="E4" s="124"/>
      <c r="F4" s="124"/>
      <c r="G4" s="124"/>
      <c r="H4" s="124"/>
      <c r="I4" s="124"/>
      <c r="J4" s="124"/>
      <c r="K4" s="124"/>
      <c r="L4" s="124"/>
      <c r="M4" s="124"/>
      <c r="N4" s="124"/>
      <c r="O4" s="124"/>
      <c r="P4" s="124"/>
      <c r="Q4" s="124"/>
      <c r="R4" s="124"/>
      <c r="S4" s="124"/>
      <c r="T4" s="130"/>
      <c r="U4" s="131"/>
      <c r="V4" s="131"/>
      <c r="W4" s="131"/>
      <c r="X4" s="131"/>
      <c r="Y4" s="131"/>
      <c r="Z4" s="131"/>
      <c r="AA4" s="131"/>
      <c r="AB4" s="131"/>
      <c r="AC4" s="131"/>
      <c r="AD4" s="131"/>
      <c r="AE4" s="131"/>
      <c r="AF4" s="131"/>
      <c r="AG4" s="132"/>
      <c r="AH4" s="122"/>
      <c r="AI4" s="122"/>
      <c r="AJ4" s="122"/>
      <c r="AK4" s="122"/>
      <c r="AL4" s="122"/>
      <c r="AM4" s="122"/>
      <c r="AN4" s="122"/>
      <c r="AO4" s="122"/>
      <c r="AP4" s="122"/>
      <c r="AQ4" s="122"/>
      <c r="AR4" s="122"/>
      <c r="AS4" s="126"/>
      <c r="AT4" s="118" t="s">
        <v>104</v>
      </c>
      <c r="AU4" s="118"/>
      <c r="AV4" s="118"/>
      <c r="AW4" s="118" t="s">
        <v>102</v>
      </c>
      <c r="AX4" s="118"/>
      <c r="AY4" s="118"/>
      <c r="AZ4" s="118" t="s">
        <v>103</v>
      </c>
      <c r="BA4" s="118"/>
      <c r="BB4" s="118"/>
      <c r="BC4" s="118" t="s">
        <v>105</v>
      </c>
      <c r="BD4" s="118"/>
      <c r="BE4" s="118"/>
      <c r="BF4" s="118" t="s">
        <v>106</v>
      </c>
      <c r="BG4" s="118"/>
      <c r="BH4" s="118"/>
      <c r="BI4" s="119" t="s">
        <v>121</v>
      </c>
      <c r="BJ4" s="119"/>
      <c r="BK4" s="119"/>
      <c r="BL4" s="120" t="s">
        <v>101</v>
      </c>
      <c r="BM4" s="120"/>
      <c r="BN4" s="120"/>
      <c r="BO4" s="120" t="s">
        <v>107</v>
      </c>
      <c r="BP4" s="120"/>
      <c r="BQ4" s="120"/>
      <c r="BR4" s="120" t="s">
        <v>108</v>
      </c>
      <c r="BS4" s="120"/>
      <c r="BT4" s="120"/>
      <c r="BU4" s="120" t="s">
        <v>116</v>
      </c>
      <c r="BV4" s="120"/>
      <c r="BW4" s="120"/>
      <c r="BX4" s="120" t="s">
        <v>109</v>
      </c>
      <c r="BY4" s="120"/>
      <c r="BZ4" s="120"/>
      <c r="CA4" s="121" t="s">
        <v>121</v>
      </c>
      <c r="CB4" s="121"/>
      <c r="CC4" s="121"/>
      <c r="CD4" s="117"/>
      <c r="CE4" s="117"/>
      <c r="CF4" s="117"/>
    </row>
    <row r="5" spans="1:84" ht="116.5" customHeight="1">
      <c r="A5" s="98" t="s">
        <v>174</v>
      </c>
      <c r="B5" s="34" t="s">
        <v>66</v>
      </c>
      <c r="C5" s="34" t="s">
        <v>147</v>
      </c>
      <c r="D5" s="35" t="s">
        <v>148</v>
      </c>
      <c r="E5" s="35" t="s">
        <v>62</v>
      </c>
      <c r="F5" s="35" t="s">
        <v>61</v>
      </c>
      <c r="G5" s="35" t="s">
        <v>0</v>
      </c>
      <c r="H5" s="35" t="s">
        <v>1</v>
      </c>
      <c r="I5" s="35" t="s">
        <v>88</v>
      </c>
      <c r="J5" s="35" t="s">
        <v>2</v>
      </c>
      <c r="K5" s="35" t="s">
        <v>3</v>
      </c>
      <c r="L5" s="35" t="s">
        <v>149</v>
      </c>
      <c r="M5" s="35" t="s">
        <v>172</v>
      </c>
      <c r="N5" s="35" t="s">
        <v>4</v>
      </c>
      <c r="O5" s="35" t="s">
        <v>5</v>
      </c>
      <c r="P5" s="35" t="s">
        <v>83</v>
      </c>
      <c r="Q5" s="35" t="s">
        <v>82</v>
      </c>
      <c r="R5" s="35" t="s">
        <v>8</v>
      </c>
      <c r="S5" s="35" t="s">
        <v>343</v>
      </c>
      <c r="T5" s="34" t="s">
        <v>66</v>
      </c>
      <c r="U5" s="34" t="s">
        <v>115</v>
      </c>
      <c r="V5" s="34" t="s">
        <v>132</v>
      </c>
      <c r="W5" s="34" t="s">
        <v>63</v>
      </c>
      <c r="X5" s="34" t="s">
        <v>173</v>
      </c>
      <c r="Y5" s="34" t="s">
        <v>6</v>
      </c>
      <c r="Z5" s="34" t="s">
        <v>87</v>
      </c>
      <c r="AA5" s="34" t="s">
        <v>92</v>
      </c>
      <c r="AB5" s="34" t="s">
        <v>67</v>
      </c>
      <c r="AC5" s="34" t="s">
        <v>93</v>
      </c>
      <c r="AD5" s="34" t="s">
        <v>84</v>
      </c>
      <c r="AE5" s="36" t="s">
        <v>89</v>
      </c>
      <c r="AF5" s="34" t="s">
        <v>136</v>
      </c>
      <c r="AG5" s="34" t="s">
        <v>137</v>
      </c>
      <c r="AH5" s="98" t="s">
        <v>60</v>
      </c>
      <c r="AI5" s="98" t="s">
        <v>97</v>
      </c>
      <c r="AJ5" s="98" t="s">
        <v>7</v>
      </c>
      <c r="AK5" s="107" t="s">
        <v>76</v>
      </c>
      <c r="AL5" s="98" t="s">
        <v>95</v>
      </c>
      <c r="AM5" s="108" t="s">
        <v>91</v>
      </c>
      <c r="AN5" s="98" t="s">
        <v>96</v>
      </c>
      <c r="AO5" s="98" t="s">
        <v>9</v>
      </c>
      <c r="AP5" s="107" t="s">
        <v>98</v>
      </c>
      <c r="AQ5" s="98" t="s">
        <v>100</v>
      </c>
      <c r="AR5" s="98" t="s">
        <v>99</v>
      </c>
      <c r="AS5" s="37" t="s">
        <v>123</v>
      </c>
      <c r="AT5" s="99" t="s">
        <v>112</v>
      </c>
      <c r="AU5" s="100" t="s">
        <v>113</v>
      </c>
      <c r="AV5" s="100" t="s">
        <v>114</v>
      </c>
      <c r="AW5" s="99" t="s">
        <v>112</v>
      </c>
      <c r="AX5" s="100" t="s">
        <v>113</v>
      </c>
      <c r="AY5" s="100" t="s">
        <v>114</v>
      </c>
      <c r="AZ5" s="99" t="s">
        <v>112</v>
      </c>
      <c r="BA5" s="100" t="s">
        <v>113</v>
      </c>
      <c r="BB5" s="100" t="s">
        <v>114</v>
      </c>
      <c r="BC5" s="99" t="s">
        <v>112</v>
      </c>
      <c r="BD5" s="100" t="s">
        <v>113</v>
      </c>
      <c r="BE5" s="100" t="s">
        <v>114</v>
      </c>
      <c r="BF5" s="99" t="s">
        <v>112</v>
      </c>
      <c r="BG5" s="100" t="s">
        <v>113</v>
      </c>
      <c r="BH5" s="100" t="s">
        <v>114</v>
      </c>
      <c r="BI5" s="99" t="s">
        <v>112</v>
      </c>
      <c r="BJ5" s="100" t="s">
        <v>113</v>
      </c>
      <c r="BK5" s="100" t="s">
        <v>114</v>
      </c>
      <c r="BL5" s="101" t="s">
        <v>112</v>
      </c>
      <c r="BM5" s="102" t="s">
        <v>113</v>
      </c>
      <c r="BN5" s="102" t="s">
        <v>114</v>
      </c>
      <c r="BO5" s="101" t="s">
        <v>112</v>
      </c>
      <c r="BP5" s="102" t="s">
        <v>113</v>
      </c>
      <c r="BQ5" s="102" t="s">
        <v>114</v>
      </c>
      <c r="BR5" s="101" t="s">
        <v>112</v>
      </c>
      <c r="BS5" s="102" t="s">
        <v>113</v>
      </c>
      <c r="BT5" s="102" t="s">
        <v>114</v>
      </c>
      <c r="BU5" s="101" t="s">
        <v>112</v>
      </c>
      <c r="BV5" s="102" t="s">
        <v>113</v>
      </c>
      <c r="BW5" s="102" t="s">
        <v>114</v>
      </c>
      <c r="BX5" s="101" t="s">
        <v>112</v>
      </c>
      <c r="BY5" s="102" t="s">
        <v>113</v>
      </c>
      <c r="BZ5" s="102" t="s">
        <v>114</v>
      </c>
      <c r="CA5" s="101" t="s">
        <v>112</v>
      </c>
      <c r="CB5" s="102" t="s">
        <v>113</v>
      </c>
      <c r="CC5" s="102" t="s">
        <v>114</v>
      </c>
      <c r="CD5" s="103" t="s">
        <v>112</v>
      </c>
      <c r="CE5" s="104" t="s">
        <v>113</v>
      </c>
      <c r="CF5" s="104" t="s">
        <v>114</v>
      </c>
    </row>
    <row r="6" spans="1:84" ht="78" customHeight="1">
      <c r="A6" s="38" t="str">
        <f>'Formulaire de Candidature'!$B$11</f>
        <v>Choisir dans la liste déroulante --&gt;</v>
      </c>
      <c r="B6" s="39">
        <f>'Formulaire de Candidature'!$B$8</f>
        <v>0</v>
      </c>
      <c r="C6" s="40" t="str">
        <f>'Formulaire de Candidature'!$B$10</f>
        <v>Choisir dans la liste déroulante --&gt;</v>
      </c>
      <c r="D6" s="39" t="s">
        <v>19</v>
      </c>
      <c r="E6" s="57">
        <f>'Formulaire de Candidature'!D9</f>
        <v>0</v>
      </c>
      <c r="F6" s="39">
        <f>'Formulaire de Candidature'!D10</f>
        <v>0</v>
      </c>
      <c r="G6" s="39">
        <f>'Formulaire de Candidature'!D11</f>
        <v>0</v>
      </c>
      <c r="H6" s="39">
        <f>'Formulaire de Candidature'!D12</f>
        <v>0</v>
      </c>
      <c r="I6" s="39">
        <f>'Formulaire de Candidature'!D17</f>
        <v>0</v>
      </c>
      <c r="J6" s="39">
        <f>'Formulaire de Candidature'!D18</f>
        <v>0</v>
      </c>
      <c r="K6" s="39">
        <f>'Formulaire de Candidature'!D19</f>
        <v>0</v>
      </c>
      <c r="L6" s="39"/>
      <c r="M6" s="39" t="str">
        <f>'Formulaire de Candidature'!D20</f>
        <v>Choisir dans la liste déroulante --&gt;</v>
      </c>
      <c r="N6" s="39">
        <f>'Formulaire de Candidature'!D13</f>
        <v>0</v>
      </c>
      <c r="O6" s="39" t="str">
        <f>'Formulaire de Candidature'!D14</f>
        <v>Choisir dans la liste déroulante --&gt;</v>
      </c>
      <c r="P6" s="39" t="str">
        <f>'Formulaire de Candidature'!D15</f>
        <v>Choisir dans la liste déroulante --&gt;</v>
      </c>
      <c r="Q6" s="57" t="str">
        <f>'Formulaire de Candidature'!D21</f>
        <v>Choisir dans la liste déroulante --&gt;</v>
      </c>
      <c r="R6" s="39" t="str">
        <f>'Formulaire de Candidature'!D16</f>
        <v>Choisir dans la liste déroulante --&gt;</v>
      </c>
      <c r="S6" s="39" t="str">
        <f>'Formulaire de Candidature'!D22</f>
        <v>Choisir dans la liste déroulante --&gt;</v>
      </c>
      <c r="T6" s="39">
        <f>'Formulaire de Candidature'!$B$8</f>
        <v>0</v>
      </c>
      <c r="U6" s="39" t="str">
        <f>'Formulaire de Candidature'!$B$9</f>
        <v>Choisir dans la liste déroulante --&gt;</v>
      </c>
      <c r="V6" s="39" t="str">
        <f>'Formulaire de Candidature'!$B$13</f>
        <v>Choisir dans la liste déroulante --&gt;</v>
      </c>
      <c r="W6" s="39">
        <f>'Formulaire de Candidature'!$B$12</f>
        <v>0</v>
      </c>
      <c r="X6" s="39" t="str">
        <f>'Formulaire de Candidature'!$B$16</f>
        <v>Choisir dans la liste déroulante --&gt;</v>
      </c>
      <c r="Y6" s="39" t="str">
        <f>'Formulaire de Candidature'!$B$15</f>
        <v>Choisir dans la liste déroulante --&gt;</v>
      </c>
      <c r="Z6" s="39" t="str">
        <f>'Formulaire de Candidature'!$B$25</f>
        <v>"Voici un exemple de texte en 150 caractères (177 avec les espaces), ce qu'on peut estimer sur les logiciels d'édition de texte ou des sites comme www.compteurdecaracteres.fr !"</v>
      </c>
      <c r="AA6" s="39" t="str">
        <f>'Formulaire de Candidature'!$B$29</f>
        <v>Choisir dans la liste déroulante --&gt;</v>
      </c>
      <c r="AB6" s="39" t="str">
        <f>'Formulaire de Candidature'!$B$27</f>
        <v>Choisir dans la liste déroulante --&gt;</v>
      </c>
      <c r="AC6" s="39" t="str">
        <f>'Formulaire de Candidature'!$B$28</f>
        <v>Choisir dans la liste déroulante --&gt;</v>
      </c>
      <c r="AD6" s="39" t="str">
        <f>'Formulaire de Candidature'!$B$37</f>
        <v>Choisir dans la liste déroulante --&gt;</v>
      </c>
      <c r="AE6" s="39" t="str">
        <f>'Formulaire de Candidature'!$B$38</f>
        <v xml:space="preserve">   </v>
      </c>
      <c r="AF6" s="41" t="str">
        <f>'Formulaire de Candidature'!$B$32</f>
        <v>Merci d'indiquer un nombre, même si c'est une estimation, même si c'est 1 seul emploi (vous)</v>
      </c>
      <c r="AG6" s="41" t="str">
        <f>'Formulaire de Candidature'!$B$33</f>
        <v>Merci d'indiquer un nombre, même si c'est une estimation, même si c'est 1 seul emploi (vous)</v>
      </c>
      <c r="AH6" s="42"/>
      <c r="AI6" s="42"/>
      <c r="AJ6" s="42" t="str">
        <f>'Formulaire de Candidature'!$B$39</f>
        <v>Choisir dans la liste déroulante --&gt;</v>
      </c>
      <c r="AK6" s="42">
        <f>'Formulaire de Candidature'!$B$40</f>
        <v>0</v>
      </c>
      <c r="AL6" s="43"/>
      <c r="AM6" s="43">
        <f>'Fiche-récap. pour Jury'!$B$3</f>
        <v>0</v>
      </c>
      <c r="AN6" s="42"/>
      <c r="AO6" s="43"/>
      <c r="AP6" s="44" t="str">
        <f>'Formulaire de Candidature'!$B$35</f>
        <v>Par exemple : dépôt des statuts ; étude de faisabilité ; étude de marché ; business model canvas ; business plan social ; prototypage ; pistes pour disposer d'un local si vous avez besoin d'un local ; 1ers financements ; 1ers client.e.s / bénéficiaires ; 1ères activités (et quand ?)...</v>
      </c>
      <c r="AQ6" s="45"/>
      <c r="AR6" s="46"/>
      <c r="AS6" s="44">
        <f>'Fiche-récap. pour Jury'!B4</f>
        <v>0</v>
      </c>
      <c r="AT6" s="42"/>
      <c r="AU6" s="47"/>
      <c r="AV6" s="47">
        <f t="shared" ref="AV6:AV11" si="0">AU6-AT6</f>
        <v>0</v>
      </c>
      <c r="AW6" s="42"/>
      <c r="AX6" s="47"/>
      <c r="AY6" s="47">
        <f t="shared" ref="AY6:AY11" si="1">AX6-AW6</f>
        <v>0</v>
      </c>
      <c r="AZ6" s="42"/>
      <c r="BA6" s="47"/>
      <c r="BB6" s="47">
        <f t="shared" ref="BB6:BB11" si="2">BA6-AZ6</f>
        <v>0</v>
      </c>
      <c r="BC6" s="42"/>
      <c r="BD6" s="47"/>
      <c r="BE6" s="47">
        <f t="shared" ref="BE6:BE11" si="3">BD6-BC6</f>
        <v>0</v>
      </c>
      <c r="BF6" s="42"/>
      <c r="BG6" s="47"/>
      <c r="BH6" s="47">
        <f t="shared" ref="BH6:BH11" si="4">BG6-BF6</f>
        <v>0</v>
      </c>
      <c r="BI6" s="42">
        <f t="shared" ref="BI6:BI11" si="5">SUM(BF6,BC6,AZ6,AW6,AT6)</f>
        <v>0</v>
      </c>
      <c r="BJ6" s="47">
        <f t="shared" ref="BJ6:BJ11" si="6">SUM(AU6,AX6,BA6,BD6,BG6)</f>
        <v>0</v>
      </c>
      <c r="BK6" s="47">
        <f t="shared" ref="BK6:BK11" si="7">BJ6-BI6</f>
        <v>0</v>
      </c>
      <c r="BL6" s="42"/>
      <c r="BM6" s="47"/>
      <c r="BN6" s="47">
        <f t="shared" ref="BN6:BN11" si="8">BM6-BL6</f>
        <v>0</v>
      </c>
      <c r="BO6" s="42"/>
      <c r="BP6" s="47"/>
      <c r="BQ6" s="47">
        <f t="shared" ref="BQ6:BQ11" si="9">BP6-BO6</f>
        <v>0</v>
      </c>
      <c r="BR6" s="42"/>
      <c r="BS6" s="47"/>
      <c r="BT6" s="47">
        <f t="shared" ref="BT6:BT11" si="10">BS6-BR6</f>
        <v>0</v>
      </c>
      <c r="BU6" s="42"/>
      <c r="BV6" s="47"/>
      <c r="BW6" s="47">
        <f t="shared" ref="BW6:BW11" si="11">BV6-BU6</f>
        <v>0</v>
      </c>
      <c r="BX6" s="42"/>
      <c r="BY6" s="47"/>
      <c r="BZ6" s="47">
        <f t="shared" ref="BZ6:BZ11" si="12">BY6-BX6</f>
        <v>0</v>
      </c>
      <c r="CA6" s="42">
        <f>SUM(BX6,BU6,BR6,BO6,BL6)</f>
        <v>0</v>
      </c>
      <c r="CB6" s="47">
        <f>SUM(BY6,BV6,BS6,BP6,BM6)</f>
        <v>0</v>
      </c>
      <c r="CC6" s="47">
        <f t="shared" ref="CC6:CC11" si="13">CB6-CA6</f>
        <v>0</v>
      </c>
      <c r="CD6" s="42">
        <f>SUM(CA6,BX6,BU6,BR6,BO6)</f>
        <v>0</v>
      </c>
      <c r="CE6" s="47">
        <f>SUM(CB6,BY6,BV6,BS6,BP6)</f>
        <v>0</v>
      </c>
      <c r="CF6" s="47">
        <f t="shared" ref="CF6:CF11" si="14">CE6-CD6</f>
        <v>0</v>
      </c>
    </row>
    <row r="7" spans="1:84" ht="47" customHeight="1">
      <c r="A7" s="48" t="str">
        <f>'Formulaire de Candidature'!$B$11</f>
        <v>Choisir dans la liste déroulante --&gt;</v>
      </c>
      <c r="B7" s="49">
        <f>'Formulaire de Candidature'!$B$8</f>
        <v>0</v>
      </c>
      <c r="C7" s="50" t="str">
        <f>'Formulaire de Candidature'!$B$10</f>
        <v>Choisir dans la liste déroulante --&gt;</v>
      </c>
      <c r="D7" s="39" t="s">
        <v>20</v>
      </c>
      <c r="E7" s="39">
        <f>'Formulaire de Candidature'!E9</f>
        <v>0</v>
      </c>
      <c r="F7" s="39">
        <f>'Formulaire de Candidature'!E10</f>
        <v>0</v>
      </c>
      <c r="G7" s="39">
        <f>'Formulaire de Candidature'!E11</f>
        <v>0</v>
      </c>
      <c r="H7" s="39">
        <f>'Formulaire de Candidature'!E12</f>
        <v>0</v>
      </c>
      <c r="I7" s="39">
        <f>'Formulaire de Candidature'!E17</f>
        <v>0</v>
      </c>
      <c r="J7" s="39">
        <f>'Formulaire de Candidature'!E18</f>
        <v>0</v>
      </c>
      <c r="K7" s="39">
        <f>'Formulaire de Candidature'!E19</f>
        <v>0</v>
      </c>
      <c r="L7" s="39"/>
      <c r="M7" s="39" t="str">
        <f>'Formulaire de Candidature'!E20</f>
        <v>Choisir dans la liste déroulante --&gt;</v>
      </c>
      <c r="N7" s="39">
        <f>'Formulaire de Candidature'!E13</f>
        <v>0</v>
      </c>
      <c r="O7" s="39" t="str">
        <f>'Formulaire de Candidature'!E14</f>
        <v>Choisir dans la liste déroulante --&gt;</v>
      </c>
      <c r="P7" s="39" t="str">
        <f>'Formulaire de Candidature'!E15</f>
        <v>Choisir dans la liste déroulante --&gt;</v>
      </c>
      <c r="Q7" s="57" t="str">
        <f>'Formulaire de Candidature'!E21</f>
        <v>Choisir dans la liste déroulante --&gt;</v>
      </c>
      <c r="R7" s="39" t="str">
        <f>'Formulaire de Candidature'!E16</f>
        <v>Choisir dans la liste déroulante --&gt;</v>
      </c>
      <c r="S7" s="39" t="str">
        <f>'Formulaire de Candidature'!E22</f>
        <v>Choisir dans la liste déroulante --&gt;</v>
      </c>
      <c r="T7" s="49">
        <f>'Formulaire de Candidature'!$B$8</f>
        <v>0</v>
      </c>
      <c r="U7" s="49" t="str">
        <f>'Formulaire de Candidature'!$B$9</f>
        <v>Choisir dans la liste déroulante --&gt;</v>
      </c>
      <c r="V7" s="49" t="str">
        <f>'Formulaire de Candidature'!$B$13</f>
        <v>Choisir dans la liste déroulante --&gt;</v>
      </c>
      <c r="W7" s="49">
        <f>'Formulaire de Candidature'!$B$12</f>
        <v>0</v>
      </c>
      <c r="X7" s="49" t="str">
        <f>'Formulaire de Candidature'!$B$16</f>
        <v>Choisir dans la liste déroulante --&gt;</v>
      </c>
      <c r="Y7" s="49" t="str">
        <f>'Formulaire de Candidature'!$B$15</f>
        <v>Choisir dans la liste déroulante --&gt;</v>
      </c>
      <c r="Z7" s="49" t="str">
        <f>'Formulaire de Candidature'!$B$25</f>
        <v>"Voici un exemple de texte en 150 caractères (177 avec les espaces), ce qu'on peut estimer sur les logiciels d'édition de texte ou des sites comme www.compteurdecaracteres.fr !"</v>
      </c>
      <c r="AA7" s="49" t="str">
        <f>'Formulaire de Candidature'!$B$29</f>
        <v>Choisir dans la liste déroulante --&gt;</v>
      </c>
      <c r="AB7" s="49" t="str">
        <f>'Formulaire de Candidature'!$B$27</f>
        <v>Choisir dans la liste déroulante --&gt;</v>
      </c>
      <c r="AC7" s="49" t="str">
        <f>'Formulaire de Candidature'!$B$28</f>
        <v>Choisir dans la liste déroulante --&gt;</v>
      </c>
      <c r="AD7" s="49" t="str">
        <f>'Formulaire de Candidature'!$B$37</f>
        <v>Choisir dans la liste déroulante --&gt;</v>
      </c>
      <c r="AE7" s="49" t="str">
        <f>'Formulaire de Candidature'!$B$38</f>
        <v xml:space="preserve">   </v>
      </c>
      <c r="AF7" s="96" t="str">
        <f>'Formulaire de Candidature'!$B$32</f>
        <v>Merci d'indiquer un nombre, même si c'est une estimation, même si c'est 1 seul emploi (vous)</v>
      </c>
      <c r="AG7" s="96" t="str">
        <f>'Formulaire de Candidature'!$B$33</f>
        <v>Merci d'indiquer un nombre, même si c'est une estimation, même si c'est 1 seul emploi (vous)</v>
      </c>
      <c r="AH7" s="51">
        <f>$AH$6</f>
        <v>0</v>
      </c>
      <c r="AI7" s="51"/>
      <c r="AJ7" s="51" t="str">
        <f>'Formulaire de Candidature'!$B$39</f>
        <v>Choisir dans la liste déroulante --&gt;</v>
      </c>
      <c r="AK7" s="51">
        <f>'Formulaire de Candidature'!$B$40</f>
        <v>0</v>
      </c>
      <c r="AL7" s="52"/>
      <c r="AM7" s="52">
        <f>'Fiche-récap. pour Jury'!$B$3</f>
        <v>0</v>
      </c>
      <c r="AN7" s="51"/>
      <c r="AO7" s="52"/>
      <c r="AP7" s="53" t="str">
        <f>'Formulaire de Candidature'!$B$35</f>
        <v>Par exemple : dépôt des statuts ; étude de faisabilité ; étude de marché ; business model canvas ; business plan social ; prototypage ; pistes pour disposer d'un local si vous avez besoin d'un local ; 1ers financements ; 1ers client.e.s / bénéficiaires ; 1ères activités (et quand ?)...</v>
      </c>
      <c r="AQ7" s="45"/>
      <c r="AR7" s="46"/>
      <c r="AS7" s="44"/>
      <c r="AT7" s="42"/>
      <c r="AU7" s="47"/>
      <c r="AV7" s="47">
        <f t="shared" si="0"/>
        <v>0</v>
      </c>
      <c r="AW7" s="42"/>
      <c r="AX7" s="47"/>
      <c r="AY7" s="47">
        <f t="shared" si="1"/>
        <v>0</v>
      </c>
      <c r="AZ7" s="42"/>
      <c r="BA7" s="47"/>
      <c r="BB7" s="47">
        <f t="shared" si="2"/>
        <v>0</v>
      </c>
      <c r="BC7" s="42"/>
      <c r="BD7" s="47"/>
      <c r="BE7" s="47">
        <f t="shared" si="3"/>
        <v>0</v>
      </c>
      <c r="BF7" s="42"/>
      <c r="BG7" s="47"/>
      <c r="BH7" s="47">
        <f t="shared" si="4"/>
        <v>0</v>
      </c>
      <c r="BI7" s="42">
        <f t="shared" si="5"/>
        <v>0</v>
      </c>
      <c r="BJ7" s="47">
        <f t="shared" si="6"/>
        <v>0</v>
      </c>
      <c r="BK7" s="47">
        <f t="shared" si="7"/>
        <v>0</v>
      </c>
      <c r="BL7" s="42"/>
      <c r="BM7" s="47"/>
      <c r="BN7" s="47">
        <f t="shared" si="8"/>
        <v>0</v>
      </c>
      <c r="BO7" s="42"/>
      <c r="BP7" s="47"/>
      <c r="BQ7" s="47">
        <f t="shared" si="9"/>
        <v>0</v>
      </c>
      <c r="BR7" s="42"/>
      <c r="BS7" s="47"/>
      <c r="BT7" s="47">
        <f t="shared" si="10"/>
        <v>0</v>
      </c>
      <c r="BU7" s="42"/>
      <c r="BV7" s="47"/>
      <c r="BW7" s="47">
        <f t="shared" si="11"/>
        <v>0</v>
      </c>
      <c r="BX7" s="42"/>
      <c r="BY7" s="47"/>
      <c r="BZ7" s="47">
        <f t="shared" si="12"/>
        <v>0</v>
      </c>
      <c r="CA7" s="42">
        <f t="shared" ref="CA7:CB9" si="15">SUM(BX7,BU7,BR7,BO7,BL7)</f>
        <v>0</v>
      </c>
      <c r="CB7" s="47">
        <f t="shared" si="15"/>
        <v>0</v>
      </c>
      <c r="CC7" s="47">
        <f t="shared" si="13"/>
        <v>0</v>
      </c>
      <c r="CD7" s="42">
        <f t="shared" ref="CD7:CE9" si="16">SUM(CA7,BX7,BU7,BR7,BO7)</f>
        <v>0</v>
      </c>
      <c r="CE7" s="47">
        <f t="shared" si="16"/>
        <v>0</v>
      </c>
      <c r="CF7" s="47">
        <f t="shared" si="14"/>
        <v>0</v>
      </c>
    </row>
    <row r="8" spans="1:84" ht="47" customHeight="1">
      <c r="A8" s="48" t="str">
        <f>'Formulaire de Candidature'!$B$11</f>
        <v>Choisir dans la liste déroulante --&gt;</v>
      </c>
      <c r="B8" s="49">
        <f>'Formulaire de Candidature'!$B$8</f>
        <v>0</v>
      </c>
      <c r="C8" s="50" t="str">
        <f>'Formulaire de Candidature'!$B$10</f>
        <v>Choisir dans la liste déroulante --&gt;</v>
      </c>
      <c r="D8" s="39" t="s">
        <v>20</v>
      </c>
      <c r="E8" s="39">
        <f>'Formulaire de Candidature'!F9</f>
        <v>0</v>
      </c>
      <c r="F8" s="39">
        <f>'Formulaire de Candidature'!F10</f>
        <v>0</v>
      </c>
      <c r="G8" s="39">
        <f>'Formulaire de Candidature'!F11</f>
        <v>0</v>
      </c>
      <c r="H8" s="39">
        <f>'Formulaire de Candidature'!F12</f>
        <v>0</v>
      </c>
      <c r="I8" s="39">
        <f>'Formulaire de Candidature'!F17</f>
        <v>0</v>
      </c>
      <c r="J8" s="39">
        <f>'Formulaire de Candidature'!F18</f>
        <v>0</v>
      </c>
      <c r="K8" s="39">
        <f>'Formulaire de Candidature'!F19</f>
        <v>0</v>
      </c>
      <c r="L8" s="39"/>
      <c r="M8" s="39" t="str">
        <f>'Formulaire de Candidature'!F20</f>
        <v>Choisir dans la liste déroulante --&gt;</v>
      </c>
      <c r="N8" s="39">
        <f>'Formulaire de Candidature'!F13</f>
        <v>0</v>
      </c>
      <c r="O8" s="39" t="str">
        <f>'Formulaire de Candidature'!F14</f>
        <v>Choisir dans la liste déroulante --&gt;</v>
      </c>
      <c r="P8" s="39" t="str">
        <f>'Formulaire de Candidature'!F15</f>
        <v>Choisir dans la liste déroulante --&gt;</v>
      </c>
      <c r="Q8" s="57" t="str">
        <f>'Formulaire de Candidature'!F21</f>
        <v>Choisir dans la liste déroulante --&gt;</v>
      </c>
      <c r="R8" s="39" t="str">
        <f>'Formulaire de Candidature'!F16</f>
        <v>Choisir dans la liste déroulante --&gt;</v>
      </c>
      <c r="S8" s="39" t="str">
        <f>'Formulaire de Candidature'!F22</f>
        <v>Choisir dans la liste déroulante --&gt;</v>
      </c>
      <c r="T8" s="49">
        <f>'Formulaire de Candidature'!$B$8</f>
        <v>0</v>
      </c>
      <c r="U8" s="49" t="str">
        <f>'Formulaire de Candidature'!$B$9</f>
        <v>Choisir dans la liste déroulante --&gt;</v>
      </c>
      <c r="V8" s="49" t="str">
        <f>'Formulaire de Candidature'!$B$13</f>
        <v>Choisir dans la liste déroulante --&gt;</v>
      </c>
      <c r="W8" s="49">
        <f>'Formulaire de Candidature'!$B$12</f>
        <v>0</v>
      </c>
      <c r="X8" s="49" t="str">
        <f>'Formulaire de Candidature'!$B$16</f>
        <v>Choisir dans la liste déroulante --&gt;</v>
      </c>
      <c r="Y8" s="49" t="str">
        <f>'Formulaire de Candidature'!$B$15</f>
        <v>Choisir dans la liste déroulante --&gt;</v>
      </c>
      <c r="Z8" s="49" t="str">
        <f>'Formulaire de Candidature'!$B$25</f>
        <v>"Voici un exemple de texte en 150 caractères (177 avec les espaces), ce qu'on peut estimer sur les logiciels d'édition de texte ou des sites comme www.compteurdecaracteres.fr !"</v>
      </c>
      <c r="AA8" s="49" t="str">
        <f>'Formulaire de Candidature'!$B$29</f>
        <v>Choisir dans la liste déroulante --&gt;</v>
      </c>
      <c r="AB8" s="49" t="str">
        <f>'Formulaire de Candidature'!$B$27</f>
        <v>Choisir dans la liste déroulante --&gt;</v>
      </c>
      <c r="AC8" s="49" t="str">
        <f>'Formulaire de Candidature'!$B$28</f>
        <v>Choisir dans la liste déroulante --&gt;</v>
      </c>
      <c r="AD8" s="49" t="str">
        <f>'Formulaire de Candidature'!$B$37</f>
        <v>Choisir dans la liste déroulante --&gt;</v>
      </c>
      <c r="AE8" s="49" t="str">
        <f>'Formulaire de Candidature'!$B$38</f>
        <v xml:space="preserve">   </v>
      </c>
      <c r="AF8" s="96" t="str">
        <f>'Formulaire de Candidature'!$B$32</f>
        <v>Merci d'indiquer un nombre, même si c'est une estimation, même si c'est 1 seul emploi (vous)</v>
      </c>
      <c r="AG8" s="96" t="str">
        <f>'Formulaire de Candidature'!$B$33</f>
        <v>Merci d'indiquer un nombre, même si c'est une estimation, même si c'est 1 seul emploi (vous)</v>
      </c>
      <c r="AH8" s="51">
        <f t="shared" ref="AH8:AH11" si="17">$AH$6</f>
        <v>0</v>
      </c>
      <c r="AI8" s="51"/>
      <c r="AJ8" s="51" t="str">
        <f>'Formulaire de Candidature'!$B$39</f>
        <v>Choisir dans la liste déroulante --&gt;</v>
      </c>
      <c r="AK8" s="51">
        <f>'Formulaire de Candidature'!$B$40</f>
        <v>0</v>
      </c>
      <c r="AL8" s="52"/>
      <c r="AM8" s="52">
        <f>'Fiche-récap. pour Jury'!$B$3</f>
        <v>0</v>
      </c>
      <c r="AN8" s="51"/>
      <c r="AO8" s="52"/>
      <c r="AP8" s="53" t="str">
        <f>'Formulaire de Candidature'!$B$35</f>
        <v>Par exemple : dépôt des statuts ; étude de faisabilité ; étude de marché ; business model canvas ; business plan social ; prototypage ; pistes pour disposer d'un local si vous avez besoin d'un local ; 1ers financements ; 1ers client.e.s / bénéficiaires ; 1ères activités (et quand ?)...</v>
      </c>
      <c r="AQ8" s="45"/>
      <c r="AR8" s="46"/>
      <c r="AS8" s="44"/>
      <c r="AT8" s="42"/>
      <c r="AU8" s="47"/>
      <c r="AV8" s="47">
        <f t="shared" si="0"/>
        <v>0</v>
      </c>
      <c r="AW8" s="42"/>
      <c r="AX8" s="47"/>
      <c r="AY8" s="47">
        <f t="shared" si="1"/>
        <v>0</v>
      </c>
      <c r="AZ8" s="42"/>
      <c r="BA8" s="47"/>
      <c r="BB8" s="47">
        <f t="shared" si="2"/>
        <v>0</v>
      </c>
      <c r="BC8" s="42"/>
      <c r="BD8" s="47"/>
      <c r="BE8" s="47">
        <f t="shared" si="3"/>
        <v>0</v>
      </c>
      <c r="BF8" s="42"/>
      <c r="BG8" s="47"/>
      <c r="BH8" s="47">
        <f t="shared" si="4"/>
        <v>0</v>
      </c>
      <c r="BI8" s="42">
        <f t="shared" si="5"/>
        <v>0</v>
      </c>
      <c r="BJ8" s="47">
        <f t="shared" si="6"/>
        <v>0</v>
      </c>
      <c r="BK8" s="47">
        <f t="shared" si="7"/>
        <v>0</v>
      </c>
      <c r="BL8" s="42"/>
      <c r="BM8" s="47"/>
      <c r="BN8" s="47">
        <f t="shared" si="8"/>
        <v>0</v>
      </c>
      <c r="BO8" s="42"/>
      <c r="BP8" s="47"/>
      <c r="BQ8" s="47">
        <f t="shared" si="9"/>
        <v>0</v>
      </c>
      <c r="BR8" s="42"/>
      <c r="BS8" s="47"/>
      <c r="BT8" s="47">
        <f t="shared" si="10"/>
        <v>0</v>
      </c>
      <c r="BU8" s="42"/>
      <c r="BV8" s="47"/>
      <c r="BW8" s="47">
        <f t="shared" si="11"/>
        <v>0</v>
      </c>
      <c r="BX8" s="42"/>
      <c r="BY8" s="47"/>
      <c r="BZ8" s="47">
        <f t="shared" si="12"/>
        <v>0</v>
      </c>
      <c r="CA8" s="42">
        <f t="shared" si="15"/>
        <v>0</v>
      </c>
      <c r="CB8" s="47">
        <f t="shared" si="15"/>
        <v>0</v>
      </c>
      <c r="CC8" s="47">
        <f t="shared" si="13"/>
        <v>0</v>
      </c>
      <c r="CD8" s="42">
        <f t="shared" si="16"/>
        <v>0</v>
      </c>
      <c r="CE8" s="47">
        <f t="shared" si="16"/>
        <v>0</v>
      </c>
      <c r="CF8" s="47">
        <f t="shared" si="14"/>
        <v>0</v>
      </c>
    </row>
    <row r="9" spans="1:84" ht="47" customHeight="1">
      <c r="A9" s="48" t="str">
        <f>'Formulaire de Candidature'!$B$11</f>
        <v>Choisir dans la liste déroulante --&gt;</v>
      </c>
      <c r="B9" s="49">
        <f>'Formulaire de Candidature'!$B$8</f>
        <v>0</v>
      </c>
      <c r="C9" s="50" t="str">
        <f>'Formulaire de Candidature'!$B$10</f>
        <v>Choisir dans la liste déroulante --&gt;</v>
      </c>
      <c r="D9" s="39" t="s">
        <v>20</v>
      </c>
      <c r="E9" s="57">
        <f>'Formulaire de Candidature'!G9</f>
        <v>0</v>
      </c>
      <c r="F9" s="39">
        <f>'Formulaire de Candidature'!G10</f>
        <v>0</v>
      </c>
      <c r="G9" s="39">
        <f>'Formulaire de Candidature'!G11</f>
        <v>0</v>
      </c>
      <c r="H9" s="39">
        <f>'Formulaire de Candidature'!G12</f>
        <v>0</v>
      </c>
      <c r="I9" s="39">
        <f>'Formulaire de Candidature'!G17</f>
        <v>0</v>
      </c>
      <c r="J9" s="39">
        <f>'Formulaire de Candidature'!G18</f>
        <v>0</v>
      </c>
      <c r="K9" s="39">
        <f>'Formulaire de Candidature'!G19</f>
        <v>0</v>
      </c>
      <c r="L9" s="39"/>
      <c r="M9" s="39" t="str">
        <f>'Formulaire de Candidature'!G20</f>
        <v>Choisir dans la liste déroulante --&gt;</v>
      </c>
      <c r="N9" s="39">
        <f>'Formulaire de Candidature'!G13</f>
        <v>0</v>
      </c>
      <c r="O9" s="39" t="str">
        <f>'Formulaire de Candidature'!G14</f>
        <v>Choisir dans la liste déroulante --&gt;</v>
      </c>
      <c r="P9" s="39" t="str">
        <f>'Formulaire de Candidature'!G15</f>
        <v>Choisir dans la liste déroulante --&gt;</v>
      </c>
      <c r="Q9" s="57" t="str">
        <f>'Formulaire de Candidature'!G21</f>
        <v>Choisir dans la liste déroulante --&gt;</v>
      </c>
      <c r="R9" s="39" t="str">
        <f>'Formulaire de Candidature'!G16</f>
        <v>Choisir dans la liste déroulante --&gt;</v>
      </c>
      <c r="S9" s="39" t="str">
        <f>'Formulaire de Candidature'!G22</f>
        <v>Choisir dans la liste déroulante --&gt;</v>
      </c>
      <c r="T9" s="49">
        <f>'Formulaire de Candidature'!$B$8</f>
        <v>0</v>
      </c>
      <c r="U9" s="49" t="str">
        <f>'Formulaire de Candidature'!$B$9</f>
        <v>Choisir dans la liste déroulante --&gt;</v>
      </c>
      <c r="V9" s="49" t="str">
        <f>'Formulaire de Candidature'!$B$13</f>
        <v>Choisir dans la liste déroulante --&gt;</v>
      </c>
      <c r="W9" s="49">
        <f>'Formulaire de Candidature'!$B$12</f>
        <v>0</v>
      </c>
      <c r="X9" s="49" t="str">
        <f>'Formulaire de Candidature'!$B$16</f>
        <v>Choisir dans la liste déroulante --&gt;</v>
      </c>
      <c r="Y9" s="49" t="str">
        <f>'Formulaire de Candidature'!$B$15</f>
        <v>Choisir dans la liste déroulante --&gt;</v>
      </c>
      <c r="Z9" s="49" t="str">
        <f>'Formulaire de Candidature'!$B$25</f>
        <v>"Voici un exemple de texte en 150 caractères (177 avec les espaces), ce qu'on peut estimer sur les logiciels d'édition de texte ou des sites comme www.compteurdecaracteres.fr !"</v>
      </c>
      <c r="AA9" s="49" t="str">
        <f>'Formulaire de Candidature'!$B$29</f>
        <v>Choisir dans la liste déroulante --&gt;</v>
      </c>
      <c r="AB9" s="49" t="str">
        <f>'Formulaire de Candidature'!$B$27</f>
        <v>Choisir dans la liste déroulante --&gt;</v>
      </c>
      <c r="AC9" s="49" t="str">
        <f>'Formulaire de Candidature'!$B$28</f>
        <v>Choisir dans la liste déroulante --&gt;</v>
      </c>
      <c r="AD9" s="49" t="str">
        <f>'Formulaire de Candidature'!$B$37</f>
        <v>Choisir dans la liste déroulante --&gt;</v>
      </c>
      <c r="AE9" s="49" t="str">
        <f>'Formulaire de Candidature'!$B$38</f>
        <v xml:space="preserve">   </v>
      </c>
      <c r="AF9" s="96" t="str">
        <f>'Formulaire de Candidature'!$B$32</f>
        <v>Merci d'indiquer un nombre, même si c'est une estimation, même si c'est 1 seul emploi (vous)</v>
      </c>
      <c r="AG9" s="96" t="str">
        <f>'Formulaire de Candidature'!$B$33</f>
        <v>Merci d'indiquer un nombre, même si c'est une estimation, même si c'est 1 seul emploi (vous)</v>
      </c>
      <c r="AH9" s="51">
        <f t="shared" si="17"/>
        <v>0</v>
      </c>
      <c r="AI9" s="51"/>
      <c r="AJ9" s="51" t="str">
        <f>'Formulaire de Candidature'!$B$39</f>
        <v>Choisir dans la liste déroulante --&gt;</v>
      </c>
      <c r="AK9" s="51">
        <f>'Formulaire de Candidature'!$B$40</f>
        <v>0</v>
      </c>
      <c r="AL9" s="52"/>
      <c r="AM9" s="52">
        <f>'Fiche-récap. pour Jury'!$B$3</f>
        <v>0</v>
      </c>
      <c r="AN9" s="51"/>
      <c r="AO9" s="52"/>
      <c r="AP9" s="53" t="str">
        <f>'Formulaire de Candidature'!$B$35</f>
        <v>Par exemple : dépôt des statuts ; étude de faisabilité ; étude de marché ; business model canvas ; business plan social ; prototypage ; pistes pour disposer d'un local si vous avez besoin d'un local ; 1ers financements ; 1ers client.e.s / bénéficiaires ; 1ères activités (et quand ?)...</v>
      </c>
      <c r="AQ9" s="45"/>
      <c r="AR9" s="46"/>
      <c r="AS9" s="44"/>
      <c r="AT9" s="42"/>
      <c r="AU9" s="47"/>
      <c r="AV9" s="47">
        <f t="shared" si="0"/>
        <v>0</v>
      </c>
      <c r="AW9" s="42"/>
      <c r="AX9" s="47"/>
      <c r="AY9" s="47">
        <f t="shared" si="1"/>
        <v>0</v>
      </c>
      <c r="AZ9" s="42"/>
      <c r="BA9" s="47"/>
      <c r="BB9" s="47">
        <f t="shared" si="2"/>
        <v>0</v>
      </c>
      <c r="BC9" s="42"/>
      <c r="BD9" s="47"/>
      <c r="BE9" s="47">
        <f t="shared" si="3"/>
        <v>0</v>
      </c>
      <c r="BF9" s="42"/>
      <c r="BG9" s="47"/>
      <c r="BH9" s="47">
        <f t="shared" si="4"/>
        <v>0</v>
      </c>
      <c r="BI9" s="42">
        <f t="shared" si="5"/>
        <v>0</v>
      </c>
      <c r="BJ9" s="47">
        <f t="shared" si="6"/>
        <v>0</v>
      </c>
      <c r="BK9" s="47">
        <f t="shared" si="7"/>
        <v>0</v>
      </c>
      <c r="BL9" s="42"/>
      <c r="BM9" s="47"/>
      <c r="BN9" s="47">
        <f t="shared" si="8"/>
        <v>0</v>
      </c>
      <c r="BO9" s="42"/>
      <c r="BP9" s="47"/>
      <c r="BQ9" s="47">
        <f t="shared" si="9"/>
        <v>0</v>
      </c>
      <c r="BR9" s="42"/>
      <c r="BS9" s="47"/>
      <c r="BT9" s="47">
        <f t="shared" si="10"/>
        <v>0</v>
      </c>
      <c r="BU9" s="42"/>
      <c r="BV9" s="47"/>
      <c r="BW9" s="47">
        <f t="shared" si="11"/>
        <v>0</v>
      </c>
      <c r="BX9" s="42"/>
      <c r="BY9" s="47"/>
      <c r="BZ9" s="47">
        <f t="shared" si="12"/>
        <v>0</v>
      </c>
      <c r="CA9" s="42">
        <f t="shared" si="15"/>
        <v>0</v>
      </c>
      <c r="CB9" s="47">
        <f t="shared" si="15"/>
        <v>0</v>
      </c>
      <c r="CC9" s="47">
        <f t="shared" si="13"/>
        <v>0</v>
      </c>
      <c r="CD9" s="42">
        <f t="shared" si="16"/>
        <v>0</v>
      </c>
      <c r="CE9" s="47">
        <f t="shared" si="16"/>
        <v>0</v>
      </c>
      <c r="CF9" s="47">
        <f t="shared" si="14"/>
        <v>0</v>
      </c>
    </row>
    <row r="10" spans="1:84" ht="47" customHeight="1">
      <c r="A10" s="48" t="str">
        <f>'Formulaire de Candidature'!$B$11</f>
        <v>Choisir dans la liste déroulante --&gt;</v>
      </c>
      <c r="B10" s="49">
        <f>'Formulaire de Candidature'!$B$8</f>
        <v>0</v>
      </c>
      <c r="C10" s="50" t="str">
        <f>'Formulaire de Candidature'!$B$10</f>
        <v>Choisir dans la liste déroulante --&gt;</v>
      </c>
      <c r="D10" s="97" t="s">
        <v>20</v>
      </c>
      <c r="E10" s="97">
        <f>'Formulaire de Candidature'!H9</f>
        <v>0</v>
      </c>
      <c r="F10" s="97">
        <f>'Formulaire de Candidature'!H10</f>
        <v>0</v>
      </c>
      <c r="G10" s="97">
        <f>'Formulaire de Candidature'!H11</f>
        <v>0</v>
      </c>
      <c r="H10" s="97">
        <f>'Formulaire de Candidature'!H12</f>
        <v>0</v>
      </c>
      <c r="I10" s="57">
        <f>'Formulaire de Candidature'!H17</f>
        <v>0</v>
      </c>
      <c r="J10" s="57">
        <f>'Formulaire de Candidature'!H18</f>
        <v>0</v>
      </c>
      <c r="K10" s="57">
        <f>'Formulaire de Candidature'!H19</f>
        <v>0</v>
      </c>
      <c r="L10" s="97"/>
      <c r="M10" s="57" t="str">
        <f>'Formulaire de Candidature'!H20</f>
        <v>Choisir dans la liste déroulante --&gt;</v>
      </c>
      <c r="N10" s="57">
        <f>'Formulaire de Candidature'!H13</f>
        <v>0</v>
      </c>
      <c r="O10" s="57" t="str">
        <f>'Formulaire de Candidature'!H14</f>
        <v>Choisir dans la liste déroulante --&gt;</v>
      </c>
      <c r="P10" s="57" t="str">
        <f>'Formulaire de Candidature'!H15</f>
        <v>Choisir dans la liste déroulante --&gt;</v>
      </c>
      <c r="Q10" s="57" t="str">
        <f>'Formulaire de Candidature'!H21</f>
        <v>Choisir dans la liste déroulante --&gt;</v>
      </c>
      <c r="R10" s="57" t="str">
        <f>'Formulaire de Candidature'!H16</f>
        <v>Choisir dans la liste déroulante --&gt;</v>
      </c>
      <c r="S10" s="57" t="str">
        <f>'Formulaire de Candidature'!H22</f>
        <v>Choisir dans la liste déroulante --&gt;</v>
      </c>
      <c r="T10" s="49">
        <f>'Formulaire de Candidature'!$B$8</f>
        <v>0</v>
      </c>
      <c r="U10" s="49" t="str">
        <f>'Formulaire de Candidature'!$B$9</f>
        <v>Choisir dans la liste déroulante --&gt;</v>
      </c>
      <c r="V10" s="49" t="str">
        <f>'Formulaire de Candidature'!$B$13</f>
        <v>Choisir dans la liste déroulante --&gt;</v>
      </c>
      <c r="W10" s="49">
        <f>'Formulaire de Candidature'!$B$12</f>
        <v>0</v>
      </c>
      <c r="X10" s="49" t="str">
        <f>'Formulaire de Candidature'!$B$16</f>
        <v>Choisir dans la liste déroulante --&gt;</v>
      </c>
      <c r="Y10" s="49" t="str">
        <f>'Formulaire de Candidature'!$B$15</f>
        <v>Choisir dans la liste déroulante --&gt;</v>
      </c>
      <c r="Z10" s="49" t="str">
        <f>'Formulaire de Candidature'!$B$25</f>
        <v>"Voici un exemple de texte en 150 caractères (177 avec les espaces), ce qu'on peut estimer sur les logiciels d'édition de texte ou des sites comme www.compteurdecaracteres.fr !"</v>
      </c>
      <c r="AA10" s="49" t="str">
        <f>'Formulaire de Candidature'!$B$29</f>
        <v>Choisir dans la liste déroulante --&gt;</v>
      </c>
      <c r="AB10" s="49" t="str">
        <f>'Formulaire de Candidature'!$B$27</f>
        <v>Choisir dans la liste déroulante --&gt;</v>
      </c>
      <c r="AC10" s="49" t="str">
        <f>'Formulaire de Candidature'!$B$28</f>
        <v>Choisir dans la liste déroulante --&gt;</v>
      </c>
      <c r="AD10" s="49" t="str">
        <f>'Formulaire de Candidature'!$B$37</f>
        <v>Choisir dans la liste déroulante --&gt;</v>
      </c>
      <c r="AE10" s="49" t="str">
        <f>'Formulaire de Candidature'!$B$38</f>
        <v xml:space="preserve">   </v>
      </c>
      <c r="AF10" s="96" t="str">
        <f>'Formulaire de Candidature'!$B$32</f>
        <v>Merci d'indiquer un nombre, même si c'est une estimation, même si c'est 1 seul emploi (vous)</v>
      </c>
      <c r="AG10" s="96" t="str">
        <f>'Formulaire de Candidature'!$B$33</f>
        <v>Merci d'indiquer un nombre, même si c'est une estimation, même si c'est 1 seul emploi (vous)</v>
      </c>
      <c r="AH10" s="51">
        <f t="shared" si="17"/>
        <v>0</v>
      </c>
      <c r="AI10" s="51"/>
      <c r="AJ10" s="51" t="str">
        <f>'Formulaire de Candidature'!$B$39</f>
        <v>Choisir dans la liste déroulante --&gt;</v>
      </c>
      <c r="AK10" s="51">
        <f>'Formulaire de Candidature'!$B$40</f>
        <v>0</v>
      </c>
      <c r="AL10" s="52"/>
      <c r="AM10" s="52">
        <f>'Fiche-récap. pour Jury'!$B$3</f>
        <v>0</v>
      </c>
      <c r="AN10" s="51"/>
      <c r="AO10" s="52"/>
      <c r="AP10" s="53" t="str">
        <f>'Formulaire de Candidature'!$B$35</f>
        <v>Par exemple : dépôt des statuts ; étude de faisabilité ; étude de marché ; business model canvas ; business plan social ; prototypage ; pistes pour disposer d'un local si vous avez besoin d'un local ; 1ers financements ; 1ers client.e.s / bénéficiaires ; 1ères activités (et quand ?)...</v>
      </c>
      <c r="AQ10" s="45"/>
      <c r="AR10" s="46"/>
      <c r="AS10" s="44"/>
      <c r="AT10" s="42"/>
      <c r="AU10" s="47"/>
      <c r="AV10" s="47">
        <f t="shared" si="0"/>
        <v>0</v>
      </c>
      <c r="AW10" s="42"/>
      <c r="AX10" s="47"/>
      <c r="AY10" s="47">
        <f t="shared" si="1"/>
        <v>0</v>
      </c>
      <c r="AZ10" s="42"/>
      <c r="BA10" s="47"/>
      <c r="BB10" s="47">
        <f t="shared" si="2"/>
        <v>0</v>
      </c>
      <c r="BC10" s="42"/>
      <c r="BD10" s="47"/>
      <c r="BE10" s="47">
        <f t="shared" si="3"/>
        <v>0</v>
      </c>
      <c r="BF10" s="42"/>
      <c r="BG10" s="47"/>
      <c r="BH10" s="47">
        <f t="shared" si="4"/>
        <v>0</v>
      </c>
      <c r="BI10" s="42">
        <f t="shared" si="5"/>
        <v>0</v>
      </c>
      <c r="BJ10" s="47">
        <f t="shared" si="6"/>
        <v>0</v>
      </c>
      <c r="BK10" s="47">
        <f t="shared" si="7"/>
        <v>0</v>
      </c>
      <c r="BL10" s="42"/>
      <c r="BM10" s="47"/>
      <c r="BN10" s="47">
        <f t="shared" si="8"/>
        <v>0</v>
      </c>
      <c r="BO10" s="42"/>
      <c r="BP10" s="47"/>
      <c r="BQ10" s="47">
        <f t="shared" si="9"/>
        <v>0</v>
      </c>
      <c r="BR10" s="42"/>
      <c r="BS10" s="47"/>
      <c r="BT10" s="47">
        <f t="shared" si="10"/>
        <v>0</v>
      </c>
      <c r="BU10" s="42"/>
      <c r="BV10" s="47"/>
      <c r="BW10" s="47">
        <f t="shared" si="11"/>
        <v>0</v>
      </c>
      <c r="BX10" s="42"/>
      <c r="BY10" s="47"/>
      <c r="BZ10" s="47">
        <f t="shared" si="12"/>
        <v>0</v>
      </c>
      <c r="CA10" s="42">
        <f t="shared" ref="CA10" si="18">SUM(BX10,BU10,BR10,BO10,BL10)</f>
        <v>0</v>
      </c>
      <c r="CB10" s="47">
        <f t="shared" ref="CB10" si="19">SUM(BY10,BV10,BS10,BP10,BM10)</f>
        <v>0</v>
      </c>
      <c r="CC10" s="47">
        <f t="shared" si="13"/>
        <v>0</v>
      </c>
      <c r="CD10" s="42">
        <f t="shared" ref="CD10" si="20">SUM(CA10,BX10,BU10,BR10,BO10)</f>
        <v>0</v>
      </c>
      <c r="CE10" s="47">
        <f t="shared" ref="CE10" si="21">SUM(CB10,BY10,BV10,BS10,BP10)</f>
        <v>0</v>
      </c>
      <c r="CF10" s="47">
        <f t="shared" si="14"/>
        <v>0</v>
      </c>
    </row>
    <row r="11" spans="1:84" ht="47" customHeight="1">
      <c r="A11" s="48" t="str">
        <f>'Formulaire de Candidature'!$B$11</f>
        <v>Choisir dans la liste déroulante --&gt;</v>
      </c>
      <c r="B11" s="49">
        <f>'Formulaire de Candidature'!$B$8</f>
        <v>0</v>
      </c>
      <c r="C11" s="50" t="str">
        <f>'Formulaire de Candidature'!$B$10</f>
        <v>Choisir dans la liste déroulante --&gt;</v>
      </c>
      <c r="D11" s="97" t="s">
        <v>20</v>
      </c>
      <c r="E11" s="97">
        <f>'Formulaire de Candidature'!I9</f>
        <v>0</v>
      </c>
      <c r="F11" s="97">
        <f>'Formulaire de Candidature'!I10</f>
        <v>0</v>
      </c>
      <c r="G11" s="97">
        <f>'Formulaire de Candidature'!H12</f>
        <v>0</v>
      </c>
      <c r="H11" s="97">
        <f>'Formulaire de Candidature'!H13</f>
        <v>0</v>
      </c>
      <c r="I11" s="57">
        <f>'Formulaire de Candidature'!H18</f>
        <v>0</v>
      </c>
      <c r="J11" s="57">
        <f>'Formulaire de Candidature'!I18</f>
        <v>0</v>
      </c>
      <c r="K11" s="57">
        <f>'Formulaire de Candidature'!I19</f>
        <v>0</v>
      </c>
      <c r="L11" s="97"/>
      <c r="M11" s="57" t="str">
        <f>'Formulaire de Candidature'!I20</f>
        <v>Choisir dans la liste déroulante --&gt;</v>
      </c>
      <c r="N11" s="57">
        <f>'Formulaire de Candidature'!I13</f>
        <v>0</v>
      </c>
      <c r="O11" s="57" t="str">
        <f>'Formulaire de Candidature'!I14</f>
        <v>Choisir dans la liste déroulante --&gt;</v>
      </c>
      <c r="P11" s="57" t="str">
        <f>'Formulaire de Candidature'!I15</f>
        <v>Choisir dans la liste déroulante --&gt;</v>
      </c>
      <c r="Q11" s="57" t="str">
        <f>'Formulaire de Candidature'!I21</f>
        <v>Choisir dans la liste déroulante --&gt;</v>
      </c>
      <c r="R11" s="57" t="str">
        <f>'Formulaire de Candidature'!I16</f>
        <v>Choisir dans la liste déroulante --&gt;</v>
      </c>
      <c r="S11" s="57" t="str">
        <f>'Formulaire de Candidature'!I22</f>
        <v>Choisir dans la liste déroulante --&gt;</v>
      </c>
      <c r="T11" s="49">
        <f>'Formulaire de Candidature'!$B$8</f>
        <v>0</v>
      </c>
      <c r="U11" s="49" t="str">
        <f>'Formulaire de Candidature'!$B$9</f>
        <v>Choisir dans la liste déroulante --&gt;</v>
      </c>
      <c r="V11" s="49" t="str">
        <f>'Formulaire de Candidature'!$B$13</f>
        <v>Choisir dans la liste déroulante --&gt;</v>
      </c>
      <c r="W11" s="49">
        <f>'Formulaire de Candidature'!$B$12</f>
        <v>0</v>
      </c>
      <c r="X11" s="49" t="str">
        <f>'Formulaire de Candidature'!$B$16</f>
        <v>Choisir dans la liste déroulante --&gt;</v>
      </c>
      <c r="Y11" s="49" t="str">
        <f>'Formulaire de Candidature'!$B$15</f>
        <v>Choisir dans la liste déroulante --&gt;</v>
      </c>
      <c r="Z11" s="49" t="str">
        <f>'Formulaire de Candidature'!$B$25</f>
        <v>"Voici un exemple de texte en 150 caractères (177 avec les espaces), ce qu'on peut estimer sur les logiciels d'édition de texte ou des sites comme www.compteurdecaracteres.fr !"</v>
      </c>
      <c r="AA11" s="49" t="str">
        <f>'Formulaire de Candidature'!$B$29</f>
        <v>Choisir dans la liste déroulante --&gt;</v>
      </c>
      <c r="AB11" s="49" t="str">
        <f>'Formulaire de Candidature'!$B$27</f>
        <v>Choisir dans la liste déroulante --&gt;</v>
      </c>
      <c r="AC11" s="49" t="str">
        <f>'Formulaire de Candidature'!$B$28</f>
        <v>Choisir dans la liste déroulante --&gt;</v>
      </c>
      <c r="AD11" s="49" t="str">
        <f>'Formulaire de Candidature'!$B$37</f>
        <v>Choisir dans la liste déroulante --&gt;</v>
      </c>
      <c r="AE11" s="49" t="str">
        <f>'Formulaire de Candidature'!$B$38</f>
        <v xml:space="preserve">   </v>
      </c>
      <c r="AF11" s="96" t="str">
        <f>'Formulaire de Candidature'!$B$32</f>
        <v>Merci d'indiquer un nombre, même si c'est une estimation, même si c'est 1 seul emploi (vous)</v>
      </c>
      <c r="AG11" s="96" t="str">
        <f>'Formulaire de Candidature'!$B$33</f>
        <v>Merci d'indiquer un nombre, même si c'est une estimation, même si c'est 1 seul emploi (vous)</v>
      </c>
      <c r="AH11" s="51">
        <f t="shared" si="17"/>
        <v>0</v>
      </c>
      <c r="AI11" s="51"/>
      <c r="AJ11" s="51" t="str">
        <f>'Formulaire de Candidature'!$B$39</f>
        <v>Choisir dans la liste déroulante --&gt;</v>
      </c>
      <c r="AK11" s="51">
        <f>'Formulaire de Candidature'!$B$40</f>
        <v>0</v>
      </c>
      <c r="AL11" s="52"/>
      <c r="AM11" s="52">
        <f>'Fiche-récap. pour Jury'!$B$3</f>
        <v>0</v>
      </c>
      <c r="AN11" s="51"/>
      <c r="AO11" s="52"/>
      <c r="AP11" s="53" t="str">
        <f>'Formulaire de Candidature'!$B$35</f>
        <v>Par exemple : dépôt des statuts ; étude de faisabilité ; étude de marché ; business model canvas ; business plan social ; prototypage ; pistes pour disposer d'un local si vous avez besoin d'un local ; 1ers financements ; 1ers client.e.s / bénéficiaires ; 1ères activités (et quand ?)...</v>
      </c>
      <c r="AQ11" s="45"/>
      <c r="AR11" s="46"/>
      <c r="AS11" s="44"/>
      <c r="AT11" s="42"/>
      <c r="AU11" s="47"/>
      <c r="AV11" s="47">
        <f t="shared" si="0"/>
        <v>0</v>
      </c>
      <c r="AW11" s="42"/>
      <c r="AX11" s="47"/>
      <c r="AY11" s="47">
        <f t="shared" si="1"/>
        <v>0</v>
      </c>
      <c r="AZ11" s="42"/>
      <c r="BA11" s="47"/>
      <c r="BB11" s="47">
        <f t="shared" si="2"/>
        <v>0</v>
      </c>
      <c r="BC11" s="42"/>
      <c r="BD11" s="47"/>
      <c r="BE11" s="47">
        <f t="shared" si="3"/>
        <v>0</v>
      </c>
      <c r="BF11" s="42"/>
      <c r="BG11" s="47"/>
      <c r="BH11" s="47">
        <f t="shared" si="4"/>
        <v>0</v>
      </c>
      <c r="BI11" s="42">
        <f t="shared" si="5"/>
        <v>0</v>
      </c>
      <c r="BJ11" s="47">
        <f t="shared" si="6"/>
        <v>0</v>
      </c>
      <c r="BK11" s="47">
        <f t="shared" si="7"/>
        <v>0</v>
      </c>
      <c r="BL11" s="42"/>
      <c r="BM11" s="47"/>
      <c r="BN11" s="47">
        <f t="shared" si="8"/>
        <v>0</v>
      </c>
      <c r="BO11" s="42"/>
      <c r="BP11" s="47"/>
      <c r="BQ11" s="47">
        <f t="shared" si="9"/>
        <v>0</v>
      </c>
      <c r="BR11" s="42"/>
      <c r="BS11" s="47"/>
      <c r="BT11" s="47">
        <f t="shared" si="10"/>
        <v>0</v>
      </c>
      <c r="BU11" s="42"/>
      <c r="BV11" s="47"/>
      <c r="BW11" s="47">
        <f t="shared" si="11"/>
        <v>0</v>
      </c>
      <c r="BX11" s="42"/>
      <c r="BY11" s="47"/>
      <c r="BZ11" s="47">
        <f t="shared" si="12"/>
        <v>0</v>
      </c>
      <c r="CA11" s="42">
        <f t="shared" ref="CA11" si="22">SUM(BX11,BU11,BR11,BO11,BL11)</f>
        <v>0</v>
      </c>
      <c r="CB11" s="47">
        <f t="shared" ref="CB11" si="23">SUM(BY11,BV11,BS11,BP11,BM11)</f>
        <v>0</v>
      </c>
      <c r="CC11" s="47">
        <f t="shared" si="13"/>
        <v>0</v>
      </c>
      <c r="CD11" s="42">
        <f t="shared" ref="CD11" si="24">SUM(CA11,BX11,BU11,BR11,BO11)</f>
        <v>0</v>
      </c>
      <c r="CE11" s="47">
        <f t="shared" ref="CE11" si="25">SUM(CB11,BY11,BV11,BS11,BP11)</f>
        <v>0</v>
      </c>
      <c r="CF11" s="47">
        <f t="shared" si="14"/>
        <v>0</v>
      </c>
    </row>
    <row r="12" spans="1:8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sheetData>
  <autoFilter ref="A5:CF11"/>
  <mergeCells count="19">
    <mergeCell ref="A3:A4"/>
    <mergeCell ref="B3:C4"/>
    <mergeCell ref="D3:S4"/>
    <mergeCell ref="AH3:AR4"/>
    <mergeCell ref="AS3:AS4"/>
    <mergeCell ref="T3:AG4"/>
    <mergeCell ref="CD3:CF4"/>
    <mergeCell ref="AT4:AV4"/>
    <mergeCell ref="AW4:AY4"/>
    <mergeCell ref="AZ4:BB4"/>
    <mergeCell ref="BC4:BE4"/>
    <mergeCell ref="BF4:BH4"/>
    <mergeCell ref="BI4:BK4"/>
    <mergeCell ref="BL4:BN4"/>
    <mergeCell ref="BO4:BQ4"/>
    <mergeCell ref="BR4:BT4"/>
    <mergeCell ref="BU4:BW4"/>
    <mergeCell ref="BX4:BZ4"/>
    <mergeCell ref="CA4:C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 - NE PAS MODIFIER'!$G$1:$G$4</xm:f>
          </x14:formula1>
          <xm:sqref>AH6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70" zoomScaleNormal="70" workbookViewId="0">
      <selection activeCell="E7" sqref="E7"/>
    </sheetView>
  </sheetViews>
  <sheetFormatPr baseColWidth="10" defaultRowHeight="14.5"/>
  <cols>
    <col min="2" max="2" width="15.6328125" customWidth="1"/>
    <col min="5" max="5" width="34.453125" bestFit="1" customWidth="1"/>
    <col min="7" max="7" width="25.6328125" bestFit="1" customWidth="1"/>
    <col min="9" max="9" width="22.36328125" bestFit="1" customWidth="1"/>
    <col min="10" max="10" width="56.6328125" bestFit="1" customWidth="1"/>
    <col min="11" max="11" width="48" customWidth="1"/>
    <col min="12" max="12" width="33.453125" customWidth="1"/>
    <col min="13" max="13" width="51.6328125" bestFit="1" customWidth="1"/>
    <col min="14" max="14" width="19.81640625" bestFit="1" customWidth="1"/>
    <col min="17" max="17" width="17.90625" customWidth="1"/>
    <col min="23" max="23" width="14.36328125" customWidth="1"/>
    <col min="24" max="24" width="29.26953125" customWidth="1"/>
  </cols>
  <sheetData>
    <row r="1" spans="1:25">
      <c r="A1">
        <v>75</v>
      </c>
      <c r="B1" t="s">
        <v>124</v>
      </c>
      <c r="C1" t="s">
        <v>16</v>
      </c>
      <c r="D1" t="s">
        <v>19</v>
      </c>
      <c r="E1" t="s">
        <v>169</v>
      </c>
      <c r="F1">
        <v>1</v>
      </c>
      <c r="G1" t="s">
        <v>77</v>
      </c>
      <c r="H1" t="s">
        <v>81</v>
      </c>
      <c r="I1" t="s">
        <v>24</v>
      </c>
      <c r="J1" t="s">
        <v>26</v>
      </c>
      <c r="K1" t="s">
        <v>55</v>
      </c>
      <c r="L1" t="s">
        <v>69</v>
      </c>
      <c r="M1" t="s">
        <v>10</v>
      </c>
      <c r="N1" t="s">
        <v>58</v>
      </c>
      <c r="O1">
        <v>77</v>
      </c>
      <c r="P1" t="s">
        <v>19</v>
      </c>
      <c r="Q1" t="s">
        <v>202</v>
      </c>
      <c r="R1">
        <v>1</v>
      </c>
      <c r="S1" t="s">
        <v>19</v>
      </c>
      <c r="T1" t="s">
        <v>117</v>
      </c>
      <c r="U1" t="s">
        <v>151</v>
      </c>
      <c r="V1">
        <v>1</v>
      </c>
      <c r="W1" t="s">
        <v>19</v>
      </c>
      <c r="X1" t="s">
        <v>20</v>
      </c>
      <c r="Y1" t="s">
        <v>281</v>
      </c>
    </row>
    <row r="2" spans="1:25">
      <c r="A2">
        <v>77</v>
      </c>
      <c r="B2" t="s">
        <v>126</v>
      </c>
      <c r="C2" t="s">
        <v>17</v>
      </c>
      <c r="D2" t="s">
        <v>20</v>
      </c>
      <c r="E2" t="s">
        <v>22</v>
      </c>
      <c r="F2">
        <v>2</v>
      </c>
      <c r="G2" t="s">
        <v>274</v>
      </c>
      <c r="H2" t="s">
        <v>23</v>
      </c>
      <c r="I2" t="s">
        <v>57</v>
      </c>
      <c r="J2" t="s">
        <v>27</v>
      </c>
      <c r="K2" t="s">
        <v>260</v>
      </c>
      <c r="L2" t="s">
        <v>71</v>
      </c>
      <c r="M2" t="s">
        <v>11</v>
      </c>
      <c r="N2" t="s">
        <v>59</v>
      </c>
      <c r="O2">
        <v>78</v>
      </c>
      <c r="P2" t="s">
        <v>80</v>
      </c>
      <c r="Q2" t="s">
        <v>201</v>
      </c>
      <c r="R2" t="s">
        <v>85</v>
      </c>
      <c r="S2" t="s">
        <v>20</v>
      </c>
      <c r="T2" t="s">
        <v>118</v>
      </c>
      <c r="U2" t="s">
        <v>152</v>
      </c>
      <c r="V2">
        <v>2</v>
      </c>
      <c r="W2" t="s">
        <v>20</v>
      </c>
      <c r="X2" t="s">
        <v>328</v>
      </c>
      <c r="Y2" t="s">
        <v>283</v>
      </c>
    </row>
    <row r="3" spans="1:25">
      <c r="A3">
        <v>78</v>
      </c>
      <c r="B3" t="s">
        <v>125</v>
      </c>
      <c r="C3" t="s">
        <v>18</v>
      </c>
      <c r="D3" t="s">
        <v>18</v>
      </c>
      <c r="E3" t="s">
        <v>165</v>
      </c>
      <c r="F3">
        <v>3</v>
      </c>
      <c r="G3" t="s">
        <v>275</v>
      </c>
      <c r="I3" t="s">
        <v>25</v>
      </c>
      <c r="J3" t="s">
        <v>28</v>
      </c>
      <c r="K3" t="s">
        <v>263</v>
      </c>
      <c r="L3" t="s">
        <v>70</v>
      </c>
      <c r="M3" t="s">
        <v>12</v>
      </c>
      <c r="O3">
        <v>91</v>
      </c>
      <c r="P3" t="s">
        <v>20</v>
      </c>
      <c r="Q3" t="s">
        <v>203</v>
      </c>
      <c r="R3" t="s">
        <v>86</v>
      </c>
      <c r="S3" t="s">
        <v>94</v>
      </c>
      <c r="T3" t="s">
        <v>119</v>
      </c>
      <c r="V3">
        <v>3</v>
      </c>
      <c r="X3" t="s">
        <v>329</v>
      </c>
      <c r="Y3" t="s">
        <v>282</v>
      </c>
    </row>
    <row r="4" spans="1:25">
      <c r="A4">
        <v>91</v>
      </c>
      <c r="B4" t="s">
        <v>127</v>
      </c>
      <c r="E4" t="s">
        <v>166</v>
      </c>
      <c r="F4">
        <v>4</v>
      </c>
      <c r="G4" t="s">
        <v>276</v>
      </c>
      <c r="J4" t="s">
        <v>29</v>
      </c>
      <c r="K4" t="s">
        <v>261</v>
      </c>
      <c r="L4" t="s">
        <v>78</v>
      </c>
      <c r="M4" t="s">
        <v>13</v>
      </c>
      <c r="O4">
        <v>92</v>
      </c>
      <c r="Q4" t="s">
        <v>200</v>
      </c>
      <c r="R4" t="s">
        <v>64</v>
      </c>
      <c r="V4">
        <v>4</v>
      </c>
      <c r="X4" t="s">
        <v>330</v>
      </c>
    </row>
    <row r="5" spans="1:25">
      <c r="A5">
        <v>92</v>
      </c>
      <c r="B5" t="s">
        <v>128</v>
      </c>
      <c r="E5" t="s">
        <v>168</v>
      </c>
      <c r="F5">
        <v>5</v>
      </c>
      <c r="J5" t="s">
        <v>30</v>
      </c>
      <c r="K5" t="s">
        <v>265</v>
      </c>
      <c r="L5" t="s">
        <v>79</v>
      </c>
      <c r="M5" t="s">
        <v>14</v>
      </c>
      <c r="O5">
        <v>93</v>
      </c>
      <c r="Q5" t="s">
        <v>199</v>
      </c>
      <c r="R5" t="s">
        <v>65</v>
      </c>
      <c r="V5">
        <v>5</v>
      </c>
      <c r="X5" t="s">
        <v>331</v>
      </c>
    </row>
    <row r="6" spans="1:25">
      <c r="A6">
        <v>93</v>
      </c>
      <c r="B6" t="s">
        <v>129</v>
      </c>
      <c r="E6" t="s">
        <v>167</v>
      </c>
      <c r="F6">
        <v>6</v>
      </c>
      <c r="J6" t="s">
        <v>31</v>
      </c>
      <c r="K6" t="s">
        <v>264</v>
      </c>
      <c r="L6" t="s">
        <v>72</v>
      </c>
      <c r="M6" t="s">
        <v>15</v>
      </c>
      <c r="O6">
        <v>94</v>
      </c>
      <c r="Q6" t="s">
        <v>204</v>
      </c>
      <c r="V6">
        <v>6</v>
      </c>
      <c r="X6" t="s">
        <v>332</v>
      </c>
    </row>
    <row r="7" spans="1:25">
      <c r="A7">
        <v>94</v>
      </c>
      <c r="B7" t="s">
        <v>130</v>
      </c>
      <c r="E7" t="s">
        <v>170</v>
      </c>
      <c r="J7" t="s">
        <v>32</v>
      </c>
      <c r="K7" t="s">
        <v>262</v>
      </c>
      <c r="L7" t="s">
        <v>73</v>
      </c>
      <c r="O7">
        <v>95</v>
      </c>
      <c r="X7" t="s">
        <v>327</v>
      </c>
    </row>
    <row r="8" spans="1:25">
      <c r="A8">
        <v>95</v>
      </c>
      <c r="B8" t="s">
        <v>131</v>
      </c>
      <c r="J8" t="s">
        <v>33</v>
      </c>
      <c r="K8" t="s">
        <v>266</v>
      </c>
      <c r="L8" t="s">
        <v>74</v>
      </c>
      <c r="X8" t="s">
        <v>333</v>
      </c>
    </row>
    <row r="9" spans="1:25">
      <c r="J9" t="s">
        <v>34</v>
      </c>
      <c r="K9" t="s">
        <v>90</v>
      </c>
      <c r="L9" t="s">
        <v>75</v>
      </c>
    </row>
    <row r="10" spans="1:25">
      <c r="J10" t="s">
        <v>35</v>
      </c>
      <c r="L10" t="s">
        <v>56</v>
      </c>
    </row>
    <row r="11" spans="1:25">
      <c r="J11" t="s">
        <v>36</v>
      </c>
    </row>
    <row r="12" spans="1:25">
      <c r="J12" t="s">
        <v>37</v>
      </c>
    </row>
    <row r="13" spans="1:25">
      <c r="E13" t="s">
        <v>21</v>
      </c>
      <c r="J13" t="s">
        <v>38</v>
      </c>
    </row>
    <row r="14" spans="1:25">
      <c r="J14" t="s">
        <v>39</v>
      </c>
    </row>
    <row r="15" spans="1:25">
      <c r="J15" t="s">
        <v>40</v>
      </c>
    </row>
    <row r="16" spans="1:25" ht="16.5">
      <c r="E16" s="2"/>
      <c r="J16" t="s">
        <v>41</v>
      </c>
    </row>
    <row r="17" spans="5:10" ht="16.5">
      <c r="E17" s="2"/>
      <c r="J17" t="s">
        <v>42</v>
      </c>
    </row>
    <row r="18" spans="5:10" ht="16.5">
      <c r="E18" s="2"/>
      <c r="J18" t="s">
        <v>43</v>
      </c>
    </row>
    <row r="19" spans="5:10" ht="16.5">
      <c r="E19" s="2"/>
      <c r="J19" t="s">
        <v>44</v>
      </c>
    </row>
    <row r="20" spans="5:10" ht="16.5">
      <c r="E20" s="2"/>
      <c r="J20" t="s">
        <v>45</v>
      </c>
    </row>
    <row r="21" spans="5:10">
      <c r="J21" t="s">
        <v>46</v>
      </c>
    </row>
    <row r="22" spans="5:10">
      <c r="J22" t="s">
        <v>47</v>
      </c>
    </row>
    <row r="23" spans="5:10">
      <c r="J23" t="s">
        <v>48</v>
      </c>
    </row>
    <row r="24" spans="5:10">
      <c r="J24" t="s">
        <v>49</v>
      </c>
    </row>
    <row r="25" spans="5:10">
      <c r="J25" t="s">
        <v>50</v>
      </c>
    </row>
    <row r="26" spans="5:10">
      <c r="J26" t="s">
        <v>51</v>
      </c>
    </row>
    <row r="27" spans="5:10">
      <c r="J27" t="s">
        <v>52</v>
      </c>
    </row>
    <row r="28" spans="5:10">
      <c r="J28" t="s">
        <v>53</v>
      </c>
    </row>
    <row r="29" spans="5:10">
      <c r="J29"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7A6A4FE740314D9BAD5F10859ECCFD" ma:contentTypeVersion="13" ma:contentTypeDescription="Crée un document." ma:contentTypeScope="" ma:versionID="18fa5bfb8b99f9a5c29399058774406e">
  <xsd:schema xmlns:xsd="http://www.w3.org/2001/XMLSchema" xmlns:xs="http://www.w3.org/2001/XMLSchema" xmlns:p="http://schemas.microsoft.com/office/2006/metadata/properties" xmlns:ns2="46028585-6974-4554-b59f-d9dd4d7ee874" xmlns:ns3="f6304061-731f-417c-b5fa-744d928598e7" targetNamespace="http://schemas.microsoft.com/office/2006/metadata/properties" ma:root="true" ma:fieldsID="87f24e0a9f67d1b995810b2545b2b1ac" ns2:_="" ns3:_="">
    <xsd:import namespace="46028585-6974-4554-b59f-d9dd4d7ee874"/>
    <xsd:import namespace="f6304061-731f-417c-b5fa-744d928598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28585-6974-4554-b59f-d9dd4d7ee8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304061-731f-417c-b5fa-744d928598e7"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E3EB18-45FC-431B-A009-F27CF5CF6E70}">
  <ds:schemaRefs>
    <ds:schemaRef ds:uri="http://schemas.microsoft.com/sharepoint/v3/contenttype/forms"/>
  </ds:schemaRefs>
</ds:datastoreItem>
</file>

<file path=customXml/itemProps2.xml><?xml version="1.0" encoding="utf-8"?>
<ds:datastoreItem xmlns:ds="http://schemas.openxmlformats.org/officeDocument/2006/customXml" ds:itemID="{4BD7A0CE-9932-4FC0-9CB5-CC5098772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28585-6974-4554-b59f-d9dd4d7ee874"/>
    <ds:schemaRef ds:uri="f6304061-731f-417c-b5fa-744d9285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C0E1BA-205C-445A-ABF1-9C025993E683}">
  <ds:schemaRefs>
    <ds:schemaRef ds:uri="http://schemas.microsoft.com/office/2006/metadata/properties"/>
    <ds:schemaRef ds:uri="46028585-6974-4554-b59f-d9dd4d7ee874"/>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6304061-731f-417c-b5fa-744d928598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Formulaire de Candidature</vt:lpstr>
      <vt:lpstr>Règlement intérieur</vt:lpstr>
      <vt:lpstr>Fiche-récap. pour Jury</vt:lpstr>
      <vt:lpstr>Reporting - NE PAS MODIFIER</vt:lpstr>
      <vt:lpstr>Annexe - NE PAS MODIFIER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Yesil Rusconi</dc:creator>
  <cp:keywords/>
  <dc:description/>
  <cp:lastModifiedBy>Isabelle THIROUIN</cp:lastModifiedBy>
  <cp:revision/>
  <cp:lastPrinted>2021-12-20T16:50:22Z</cp:lastPrinted>
  <dcterms:created xsi:type="dcterms:W3CDTF">2020-01-31T09:41:48Z</dcterms:created>
  <dcterms:modified xsi:type="dcterms:W3CDTF">2022-04-01T08:24:45Z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0x010100887A6A4FE740314D9BAD5F10859ECCFD</vt:lpwstr>
  </property>
</Properties>
</file>